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O:\FSHN\Dietetics\Class Materials\Rotation Schedules\2021 Jan\"/>
    </mc:Choice>
  </mc:AlternateContent>
  <bookViews>
    <workbookView xWindow="0" yWindow="0" windowWidth="23081" windowHeight="9564" tabRatio="599"/>
  </bookViews>
  <sheets>
    <sheet name="Intern Schedule" sheetId="1" r:id="rId1"/>
    <sheet name="Instructions &amp; General Schedule" sheetId="4" r:id="rId2"/>
    <sheet name="DI Staff Only" sheetId="2" state="hidden" r:id="rId3"/>
  </sheets>
  <definedNames>
    <definedName name="_xlnm._FilterDatabase" localSheetId="0" hidden="1">'Intern Schedule'!$A$16:$I$165</definedName>
    <definedName name="All_Interns">'Instructions &amp; General Schedule'!$A$9:$F$13</definedName>
    <definedName name="AllInterns">'Instructions &amp; General Schedule'!$A$9</definedName>
    <definedName name="AllInterns_All">'Instructions &amp; General Schedule'!$A$9:$F$11</definedName>
    <definedName name="BackToTop">'Instructions &amp; General Schedule'!$A$1</definedName>
    <definedName name="Condition">'DI Staff Only'!$I$2:$I$9</definedName>
    <definedName name="InstructorInitials">'DI Staff Only'!$A$2:$A$8</definedName>
    <definedName name="IowaBased">'Instructions &amp; General Schedule'!#REF!</definedName>
    <definedName name="IowaBased_All">'Instructions &amp; General Schedule'!#REF!</definedName>
    <definedName name="IowaBasedWithInternational">'Instructions &amp; General Schedule'!#REF!</definedName>
    <definedName name="IowaBasedWithInternational_All">'Instructions &amp; General Schedule'!#REF!</definedName>
    <definedName name="Nationwide">'Instructions &amp; General Schedule'!#REF!</definedName>
    <definedName name="Nationwide_All">'Instructions &amp; General Schedule'!#REF!</definedName>
    <definedName name="NationwideWithInternational">'Instructions &amp; General Schedule'!$A$15</definedName>
    <definedName name="NationwideWithInternational_All">'Instructions &amp; General Schedule'!$A$15:$F$28</definedName>
    <definedName name="Population">'DI Staff Only'!$J$2:$J$7</definedName>
    <definedName name="_xlnm.Print_Area" localSheetId="0">'Intern Schedule'!$A$1:$I$141</definedName>
    <definedName name="_xlnm.Print_Titles" localSheetId="0">'Intern Schedule'!$16:$18</definedName>
    <definedName name="RotationType">'DI Staff Only'!$B$2:$B$6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A28" i="1"/>
  <c r="A34" i="1"/>
  <c r="A40" i="1" s="1"/>
  <c r="E12" i="1"/>
  <c r="E11" i="1"/>
  <c r="E10" i="1"/>
  <c r="E9" i="1"/>
  <c r="C13" i="1"/>
  <c r="E28" i="4"/>
  <c r="B22" i="1"/>
  <c r="B28" i="1"/>
  <c r="A46" i="1" l="1"/>
  <c r="B40" i="1"/>
  <c r="B34" i="1"/>
  <c r="E13" i="1"/>
  <c r="B46" i="1" l="1"/>
  <c r="A52" i="1"/>
  <c r="B52" i="1" l="1"/>
  <c r="A58" i="1"/>
  <c r="A64" i="1" l="1"/>
  <c r="B58" i="1"/>
  <c r="B64" i="1" l="1"/>
  <c r="A70" i="1"/>
  <c r="A76" i="1" l="1"/>
  <c r="B70" i="1"/>
  <c r="B76" i="1" l="1"/>
  <c r="A82" i="1"/>
  <c r="B82" i="1" l="1"/>
  <c r="A88" i="1"/>
  <c r="B88" i="1" l="1"/>
  <c r="A94" i="1"/>
  <c r="B94" i="1" l="1"/>
  <c r="A100" i="1"/>
  <c r="A106" i="1" l="1"/>
  <c r="B100" i="1"/>
  <c r="B106" i="1" l="1"/>
  <c r="A112" i="1"/>
  <c r="A118" i="1" l="1"/>
  <c r="B112" i="1"/>
  <c r="A124" i="1" l="1"/>
  <c r="B118" i="1"/>
  <c r="A130" i="1" l="1"/>
  <c r="B124" i="1"/>
  <c r="B130" i="1" l="1"/>
  <c r="A136" i="1"/>
  <c r="B136" i="1" s="1"/>
</calcChain>
</file>

<file path=xl/sharedStrings.xml><?xml version="1.0" encoding="utf-8"?>
<sst xmlns="http://schemas.openxmlformats.org/spreadsheetml/2006/main" count="428" uniqueCount="124">
  <si>
    <t>Last Name:</t>
  </si>
  <si>
    <t>First Name:</t>
  </si>
  <si>
    <t>Dates</t>
  </si>
  <si>
    <t>Rotation Type</t>
  </si>
  <si>
    <t>Supervised Practice Location</t>
  </si>
  <si>
    <t>Preceptor Email:</t>
  </si>
  <si>
    <t>Preceptor Phone:</t>
  </si>
  <si>
    <t>Preceptor Name:</t>
  </si>
  <si>
    <t>Facility Name:</t>
  </si>
  <si>
    <t>Your Location:</t>
  </si>
  <si>
    <t>Instructor Initials</t>
  </si>
  <si>
    <t>AS</t>
  </si>
  <si>
    <t>EB</t>
  </si>
  <si>
    <t>JA</t>
  </si>
  <si>
    <t>JJ</t>
  </si>
  <si>
    <t>LK</t>
  </si>
  <si>
    <t>TK</t>
  </si>
  <si>
    <t>Intern Option</t>
  </si>
  <si>
    <t>MNT</t>
  </si>
  <si>
    <t>Iowa State University</t>
  </si>
  <si>
    <t>Minimum
Required Hours</t>
  </si>
  <si>
    <t>SUBTOTALS AND TOTALS</t>
  </si>
  <si>
    <t>TOTAL</t>
  </si>
  <si>
    <t>Rotation
Type</t>
  </si>
  <si>
    <t>IF(A22="COM",I22,0)-IF(A22="COM",J22,0)</t>
  </si>
  <si>
    <t>IF(A26="COM",I26,0)-IF(A26="COM",J26,0)</t>
  </si>
  <si>
    <t>IF(A30="COM",I30,0)-IF(A30="COM",J30,0)</t>
  </si>
  <si>
    <t>IF(A34="COM",I34,0)-IF(A34="COM",J34,0)</t>
  </si>
  <si>
    <t>IF(A38="COM",I38,0)-IF(A38="COM",J38,0)</t>
  </si>
  <si>
    <t>IF(A42="COM",I42,0)-IF(A42="COM",J42,0)</t>
  </si>
  <si>
    <t>IF(A46="COM",I46,0)-IF(A46="COM",J46,0)</t>
  </si>
  <si>
    <t>IF(A50="COM",I50,0)-IF(A50="COM",J50,0)</t>
  </si>
  <si>
    <t>IF(A54="COM",I54,0)-IF(A54="COM",J54,0)</t>
  </si>
  <si>
    <t>IF(A58="COM",I58,0)-IF(A58="COM",J58,0)</t>
  </si>
  <si>
    <t>IF(A62="COM",I62,0)-IF(A62="COM",J62,0)</t>
  </si>
  <si>
    <t>IF(A66="COM",I66,0)-IF(A66="COM",J66,0)</t>
  </si>
  <si>
    <t>IF(A70="COM",I70,0)-IF(A70="COM",J70,0)</t>
  </si>
  <si>
    <t>IF(A74="COM",I74,0)-IF(A74="COM",J74,0)</t>
  </si>
  <si>
    <t>IF(A78="COM",I78,0)-IF(A78="COM",J78,0)</t>
  </si>
  <si>
    <t>IF(A82="COM",I82,0)-IF(A82="COM",J82,0)</t>
  </si>
  <si>
    <t>IF(A86="COM",I86,0)-IF(A86="COM",J86,0)</t>
  </si>
  <si>
    <t>IF(A90="COM",I90,0)-IF(A90="COM",J90,0)</t>
  </si>
  <si>
    <t>IF(A94="COM",I94,0)-IF(A94="COM",J94,0)</t>
  </si>
  <si>
    <t>IF(A98="COM",I98,0)-IF(A98="COM",J98,0)</t>
  </si>
  <si>
    <t>IF(A102="COM",I102,0)-IF(A102="COM",J102,0)</t>
  </si>
  <si>
    <t>IF(A106="COM",I106,0)-IF(A106="COM",J106,0)</t>
  </si>
  <si>
    <t>IF(A110="COM",I110,0)-IF(A110="COM",J110,0)</t>
  </si>
  <si>
    <t>IF(A114="COM",I114,0)-IF(A114="COM",J114,0)</t>
  </si>
  <si>
    <t>Subtotal Formula</t>
  </si>
  <si>
    <t>All Interns</t>
  </si>
  <si>
    <t>Rotation</t>
  </si>
  <si>
    <t>NO</t>
  </si>
  <si>
    <t>YES</t>
  </si>
  <si>
    <t>●</t>
  </si>
  <si>
    <t>Hours</t>
  </si>
  <si>
    <t>Notes:</t>
  </si>
  <si>
    <t>Week
Number</t>
  </si>
  <si>
    <t>Preceptor
Evaluation
Component</t>
  </si>
  <si>
    <t>Total Hours</t>
  </si>
  <si>
    <t>Please note international travel dates are tentative. Finalized travel dates to be determined.</t>
  </si>
  <si>
    <t>Supervised practice hours include an expected 40-50 hours in the facility as well as professional project time. Examples of professional project time includes simulations, case studies, clinical presentation, technology in health promotion, leadership challenge, and other professional development time.</t>
  </si>
  <si>
    <t>Community Nutrition  ̶  WIC Week</t>
  </si>
  <si>
    <t>Condition</t>
  </si>
  <si>
    <t>Population</t>
  </si>
  <si>
    <t>Weight Management</t>
  </si>
  <si>
    <t>Other</t>
  </si>
  <si>
    <t>Diabetes</t>
  </si>
  <si>
    <t>Cancer</t>
  </si>
  <si>
    <t>Cardiovascular</t>
  </si>
  <si>
    <t>Gastrointestinal</t>
  </si>
  <si>
    <t>Renal</t>
  </si>
  <si>
    <t>Infants</t>
  </si>
  <si>
    <t>Children</t>
  </si>
  <si>
    <t>Adolescents</t>
  </si>
  <si>
    <t>Adults</t>
  </si>
  <si>
    <t>Pregnant/Lactating</t>
  </si>
  <si>
    <t>Geriatrics</t>
  </si>
  <si>
    <t>Nutrition Support</t>
  </si>
  <si>
    <t>Facility Address:</t>
  </si>
  <si>
    <t>Rotation Type:</t>
  </si>
  <si>
    <t>MGMT</t>
  </si>
  <si>
    <t>MGMT-School</t>
  </si>
  <si>
    <t xml:space="preserve">During the internship, schedule changes are allowed only by approval of your instructor.  </t>
  </si>
  <si>
    <t># of beds or clients served:</t>
  </si>
  <si>
    <t># full time RDN:</t>
  </si>
  <si>
    <t># part time RDN:</t>
  </si>
  <si>
    <t>Accreditation:
(ie: TJC, state, CMS)</t>
  </si>
  <si>
    <t>Other Information</t>
  </si>
  <si>
    <t>** Supervised practice hours include an 
     expected 40-50 hours in the facility as well 
     as professional project time. Examples of 
     professional project time includes 
     simulations, case studies, clinical 
     presentation, technology in health 
     promotion, leadership challenge, and other 
     professional development time.</t>
  </si>
  <si>
    <t># DTR:</t>
  </si>
  <si>
    <t>Facility Form:</t>
  </si>
  <si>
    <t>Preceptor Form:</t>
  </si>
  <si>
    <t>Agreement:</t>
  </si>
  <si>
    <t>Preceptor Commit:</t>
  </si>
  <si>
    <t>Hours Listed</t>
  </si>
  <si>
    <t>WK</t>
  </si>
  <si>
    <r>
      <t>Applicants for this internship program must identify facilities and preceptors for all planned supervised practice experiences. Please fill-in the "</t>
    </r>
    <r>
      <rPr>
        <b/>
        <sz val="11"/>
        <rFont val="Calibri"/>
        <family val="2"/>
        <scheme val="minor"/>
      </rPr>
      <t>Intern Schedule</t>
    </r>
    <r>
      <rPr>
        <sz val="11"/>
        <rFont val="Calibri"/>
        <family val="2"/>
        <scheme val="minor"/>
      </rPr>
      <t xml:space="preserve">" worksheet indicating where you have planned to accomplish course required supervised practice experiences.  </t>
    </r>
  </si>
  <si>
    <r>
      <t xml:space="preserve">Start:
</t>
    </r>
    <r>
      <rPr>
        <sz val="9"/>
        <color theme="1"/>
        <rFont val="Calibri"/>
        <family val="2"/>
        <scheme val="minor"/>
      </rPr>
      <t>Mon</t>
    </r>
  </si>
  <si>
    <r>
      <t xml:space="preserve">End:
</t>
    </r>
    <r>
      <rPr>
        <sz val="9"/>
        <color theme="1"/>
        <rFont val="Calibri"/>
        <family val="2"/>
        <scheme val="minor"/>
      </rPr>
      <t>Sun</t>
    </r>
  </si>
  <si>
    <r>
      <rPr>
        <b/>
        <sz val="11"/>
        <color rgb="FF3333FF"/>
        <rFont val="Calibri"/>
        <family val="2"/>
        <scheme val="minor"/>
      </rPr>
      <t>Nationwide</t>
    </r>
    <r>
      <rPr>
        <sz val="11"/>
        <color theme="1"/>
        <rFont val="Calibri"/>
        <family val="2"/>
        <scheme val="minor"/>
      </rPr>
      <t xml:space="preserve"> and </t>
    </r>
    <r>
      <rPr>
        <b/>
        <sz val="11"/>
        <color rgb="FF9900FF"/>
        <rFont val="Calibri"/>
        <family val="2"/>
        <scheme val="minor"/>
      </rPr>
      <t>Nationwide with International</t>
    </r>
    <r>
      <rPr>
        <sz val="11"/>
        <color theme="1"/>
        <rFont val="Calibri"/>
        <family val="2"/>
        <scheme val="minor"/>
      </rPr>
      <t xml:space="preserve"> Interns:
     ● Need to fill in the "Supervised Practice Location" columns.
     ● The "Rotation Type" cell is a drop-down list, select the appropriate Rotation Type.</t>
    </r>
    <r>
      <rPr>
        <b/>
        <sz val="10"/>
        <color rgb="FF008000"/>
        <rFont val="Times New Roman"/>
        <family val="1"/>
      </rPr>
      <t/>
    </r>
  </si>
  <si>
    <t>** DISREGARD **</t>
  </si>
  <si>
    <t>For internal</t>
  </si>
  <si>
    <t>use only</t>
  </si>
  <si>
    <t>COM</t>
  </si>
  <si>
    <t>** If you use a Mac and cannot see the drop-down list, please use the EXACT rotation types as listed in the table to the left.  For example, "COM" for community.</t>
  </si>
  <si>
    <t>Prof. Skills Wkshp</t>
  </si>
  <si>
    <t>Professional Skills Workshop</t>
  </si>
  <si>
    <t>Mridul Datta, PhD, RD, FAND</t>
  </si>
  <si>
    <t>Nationwide Schedule showing optional International</t>
  </si>
  <si>
    <r>
      <t xml:space="preserve">Please name this file as: Last Name, First Name Month YYYY Schedule.xlsx
    </t>
    </r>
    <r>
      <rPr>
        <sz val="9"/>
        <rFont val="Calibri"/>
        <family val="2"/>
        <scheme val="minor"/>
      </rPr>
      <t>●</t>
    </r>
    <r>
      <rPr>
        <sz val="11"/>
        <rFont val="Calibri"/>
        <family val="2"/>
        <scheme val="minor"/>
      </rPr>
      <t xml:space="preserve">  Month YYYY is the month and year that you would start the program, so your month will be either January or June.
    </t>
    </r>
    <r>
      <rPr>
        <sz val="9"/>
        <rFont val="Calibri"/>
        <family val="2"/>
        <scheme val="minor"/>
      </rPr>
      <t>●</t>
    </r>
    <r>
      <rPr>
        <sz val="11"/>
        <rFont val="Calibri"/>
        <family val="2"/>
        <scheme val="minor"/>
      </rPr>
      <t xml:space="preserve">  Ex: Smith, Jane June 2016 Schedule.xlsx</t>
    </r>
  </si>
  <si>
    <t>If you are at a facility for multiple weeks, please list the facility name and preceptor information for each week when you are filling in the "Intern Schedule." Copy and use a right click to paste special is suggested.</t>
  </si>
  <si>
    <t>If you are applying to participate in the international location, include the appropriate essay with your application.</t>
  </si>
  <si>
    <r>
      <t xml:space="preserve">Community Nutrition 
    ● Can continue in WIC facility or be in other community nutrition setting
             </t>
    </r>
    <r>
      <rPr>
        <b/>
        <i/>
        <sz val="11"/>
        <rFont val="Calibri"/>
        <family val="2"/>
        <scheme val="minor"/>
      </rPr>
      <t xml:space="preserve"> or International Community Nutrition Rotation (Ghana, Africa)</t>
    </r>
  </si>
  <si>
    <r>
      <t xml:space="preserve">Facility Orientation and Nutrition Assessment Practice
    </t>
    </r>
    <r>
      <rPr>
        <sz val="9"/>
        <color theme="1"/>
        <rFont val="Calibri"/>
        <family val="2"/>
        <scheme val="minor"/>
      </rPr>
      <t>●</t>
    </r>
    <r>
      <rPr>
        <sz val="11"/>
        <color theme="1"/>
        <rFont val="Calibri"/>
        <family val="2"/>
        <scheme val="minor"/>
      </rPr>
      <t xml:space="preserve"> This should take place in the primary MNT facility</t>
    </r>
  </si>
  <si>
    <r>
      <t xml:space="preserve">MNT
    </t>
    </r>
    <r>
      <rPr>
        <sz val="9"/>
        <color theme="1"/>
        <rFont val="Calibri"/>
        <family val="2"/>
        <scheme val="minor"/>
      </rPr>
      <t>●</t>
    </r>
    <r>
      <rPr>
        <sz val="11"/>
        <color theme="1"/>
        <rFont val="Calibri"/>
        <family val="2"/>
        <scheme val="minor"/>
      </rPr>
      <t xml:space="preserve"> Recommended Topic Areas: Cardiac, Diabetes, GI, Geriatrics/Pulmonary, 
       Neuro/Rehab, Oncology, Pediatrics, Renal, Nutrition Support</t>
    </r>
  </si>
  <si>
    <t>MNT
    ● Staff Relief</t>
  </si>
  <si>
    <r>
      <t xml:space="preserve">Management and School Food Service System
    </t>
    </r>
    <r>
      <rPr>
        <sz val="9"/>
        <rFont val="Calibri"/>
        <family val="2"/>
        <scheme val="minor"/>
      </rPr>
      <t>●</t>
    </r>
    <r>
      <rPr>
        <sz val="11"/>
        <rFont val="Calibri"/>
        <family val="2"/>
        <scheme val="minor"/>
      </rPr>
      <t xml:space="preserve"> Healthcare, university, corporate facility, LTC, public school, etc.
    </t>
    </r>
    <r>
      <rPr>
        <sz val="9"/>
        <rFont val="Calibri"/>
        <family val="2"/>
        <scheme val="minor"/>
      </rPr>
      <t>●</t>
    </r>
    <r>
      <rPr>
        <sz val="11"/>
        <rFont val="Calibri"/>
        <family val="2"/>
        <scheme val="minor"/>
      </rPr>
      <t xml:space="preserve"> Intern must spend at least one week in Clinical/LTC MGMT and at least
       one week in School Food Service.</t>
    </r>
  </si>
  <si>
    <t>JANUARY 2021 ROTATION SCHEDULE APPLICATION FORM</t>
  </si>
  <si>
    <t>** This will be virtual and last two 
      weeks but will count as one.</t>
  </si>
  <si>
    <t>3 – 11</t>
  </si>
  <si>
    <t>12 – 13</t>
  </si>
  <si>
    <t>14 – 17</t>
  </si>
  <si>
    <t>19 – 21</t>
  </si>
  <si>
    <t>Virtual Professional Skills Workshop includes Inman Review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</si>
</sst>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6" x14ac:knownFonts="1">
    <fon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sz val="9"/>
      <color theme="1"/>
      <name val="Times New Roman"/>
      <family val="1"/>
    </font>
    <font>
      <sz val="10"/>
      <color theme="1"/>
      <name val="Calibri"/>
      <family val="2"/>
      <scheme val="minor"/>
    </font>
    <font>
      <sz val="14"/>
      <color theme="1"/>
      <name val="Times New Roman"/>
      <family val="1"/>
    </font>
    <font>
      <sz val="11"/>
      <name val="Times New Roman"/>
      <family val="1"/>
    </font>
    <font>
      <sz val="11"/>
      <color theme="1"/>
      <name val="Arial"/>
      <family val="2"/>
    </font>
    <font>
      <b/>
      <sz val="11"/>
      <color theme="1"/>
      <name val="Arial"/>
      <family val="2"/>
    </font>
    <font>
      <b/>
      <sz val="11"/>
      <color theme="1"/>
      <name val="Calibri"/>
      <family val="2"/>
      <scheme val="minor"/>
    </font>
    <font>
      <sz val="11"/>
      <color rgb="FF996633"/>
      <name val="Times New Roman"/>
      <family val="1"/>
    </font>
    <font>
      <sz val="11"/>
      <color rgb="FF6600CC"/>
      <name val="Times New Roman"/>
      <family val="1"/>
    </font>
    <font>
      <b/>
      <sz val="11"/>
      <name val="Times New Roman"/>
      <family val="1"/>
    </font>
    <font>
      <sz val="11"/>
      <name val="Calibri"/>
      <family val="2"/>
      <scheme val="minor"/>
    </font>
    <font>
      <sz val="14"/>
      <color theme="1"/>
      <name val="Calibri"/>
      <family val="2"/>
      <scheme val="minor"/>
    </font>
    <font>
      <b/>
      <sz val="14"/>
      <color rgb="FF9900FF"/>
      <name val="Calibri"/>
      <family val="2"/>
      <scheme val="minor"/>
    </font>
    <font>
      <sz val="12"/>
      <color theme="1"/>
      <name val="Calibri"/>
      <family val="2"/>
      <scheme val="minor"/>
    </font>
    <font>
      <b/>
      <sz val="10"/>
      <color rgb="FF008000"/>
      <name val="Times New Roman"/>
      <family val="1"/>
    </font>
    <font>
      <b/>
      <sz val="11"/>
      <color rgb="FFC00000"/>
      <name val="Calibri"/>
      <family val="2"/>
      <scheme val="minor"/>
    </font>
    <font>
      <u/>
      <sz val="11"/>
      <color rgb="FFC00000"/>
      <name val="Calibri"/>
      <family val="2"/>
      <scheme val="minor"/>
    </font>
    <font>
      <b/>
      <sz val="11"/>
      <name val="Calibri"/>
      <family val="2"/>
      <scheme val="minor"/>
    </font>
    <font>
      <sz val="9"/>
      <color theme="1"/>
      <name val="Calibri"/>
      <family val="2"/>
      <scheme val="minor"/>
    </font>
    <font>
      <b/>
      <sz val="12"/>
      <color theme="1"/>
      <name val="Calibri"/>
      <family val="2"/>
      <scheme val="minor"/>
    </font>
    <font>
      <sz val="9"/>
      <name val="Calibri"/>
      <family val="2"/>
      <scheme val="minor"/>
    </font>
    <font>
      <b/>
      <sz val="14"/>
      <name val="Calibri"/>
      <family val="2"/>
      <scheme val="minor"/>
    </font>
    <font>
      <b/>
      <sz val="16"/>
      <color theme="1"/>
      <name val="Calibri"/>
      <family val="2"/>
      <scheme val="minor"/>
    </font>
    <font>
      <sz val="16"/>
      <color theme="1"/>
      <name val="Calibri"/>
      <family val="2"/>
      <scheme val="minor"/>
    </font>
    <font>
      <b/>
      <sz val="11"/>
      <color theme="0" tint="-0.34998626667073579"/>
      <name val="Calibri"/>
      <family val="2"/>
      <scheme val="minor"/>
    </font>
    <font>
      <b/>
      <sz val="10"/>
      <color theme="1"/>
      <name val="Calibri"/>
      <family val="2"/>
      <scheme val="minor"/>
    </font>
    <font>
      <b/>
      <sz val="11"/>
      <color rgb="FF3333FF"/>
      <name val="Calibri"/>
      <family val="2"/>
      <scheme val="minor"/>
    </font>
    <font>
      <b/>
      <sz val="11"/>
      <color rgb="FF9900FF"/>
      <name val="Calibri"/>
      <family val="2"/>
      <scheme val="minor"/>
    </font>
    <font>
      <b/>
      <sz val="10"/>
      <color theme="0" tint="-0.14999847407452621"/>
      <name val="Calibri"/>
      <family val="2"/>
      <scheme val="minor"/>
    </font>
    <font>
      <sz val="10"/>
      <color theme="0" tint="-0.14999847407452621"/>
      <name val="Calibri"/>
      <family val="2"/>
      <scheme val="minor"/>
    </font>
    <font>
      <b/>
      <i/>
      <sz val="11"/>
      <name val="Calibri"/>
      <family val="2"/>
      <scheme val="minor"/>
    </font>
    <font>
      <b/>
      <i/>
      <sz val="11"/>
      <color theme="1"/>
      <name val="Calibri"/>
      <family val="2"/>
      <scheme val="minor"/>
    </font>
  </fonts>
  <fills count="13">
    <fill>
      <patternFill patternType="none"/>
    </fill>
    <fill>
      <patternFill patternType="gray125"/>
    </fill>
    <fill>
      <patternFill patternType="solid">
        <fgColor rgb="FFCC99FF"/>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B9DC"/>
        <bgColor indexed="64"/>
      </patternFill>
    </fill>
    <fill>
      <patternFill patternType="solid">
        <fgColor rgb="FFCCECFF"/>
        <bgColor indexed="64"/>
      </patternFill>
    </fill>
    <fill>
      <patternFill patternType="solid">
        <fgColor theme="1"/>
        <bgColor indexed="64"/>
      </patternFill>
    </fill>
    <fill>
      <patternFill patternType="solid">
        <fgColor rgb="FFE3B9FF"/>
        <bgColor indexed="64"/>
      </patternFill>
    </fill>
    <fill>
      <patternFill patternType="solid">
        <fgColor theme="9" tint="0.59999389629810485"/>
        <bgColor indexed="64"/>
      </patternFill>
    </fill>
    <fill>
      <patternFill patternType="solid">
        <fgColor rgb="FFECF5E7"/>
        <bgColor indexed="64"/>
      </patternFill>
    </fill>
    <fill>
      <patternFill patternType="solid">
        <fgColor theme="0" tint="-0.499984740745262"/>
        <bgColor indexed="64"/>
      </patternFill>
    </fill>
    <fill>
      <patternFill patternType="solid">
        <fgColor rgb="FFFFFF99"/>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ck">
        <color auto="1"/>
      </top>
      <bottom style="thin">
        <color auto="1"/>
      </bottom>
      <diagonal/>
    </border>
    <border>
      <left style="thin">
        <color auto="1"/>
      </left>
      <right/>
      <top/>
      <bottom/>
      <diagonal/>
    </border>
    <border>
      <left style="thin">
        <color auto="1"/>
      </left>
      <right style="thick">
        <color auto="1"/>
      </right>
      <top/>
      <bottom/>
      <diagonal/>
    </border>
    <border>
      <left style="thick">
        <color auto="1"/>
      </left>
      <right style="thin">
        <color auto="1"/>
      </right>
      <top style="thin">
        <color auto="1"/>
      </top>
      <bottom/>
      <diagonal/>
    </border>
    <border>
      <left style="thick">
        <color auto="1"/>
      </left>
      <right style="thin">
        <color auto="1"/>
      </right>
      <top/>
      <bottom style="thick">
        <color auto="1"/>
      </bottom>
      <diagonal/>
    </border>
    <border>
      <left/>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ck">
        <color auto="1"/>
      </right>
      <top style="thick">
        <color auto="1"/>
      </top>
      <bottom style="thin">
        <color auto="1"/>
      </bottom>
      <diagonal/>
    </border>
  </borders>
  <cellStyleXfs count="1">
    <xf numFmtId="0" fontId="0" fillId="0" borderId="0"/>
  </cellStyleXfs>
  <cellXfs count="213">
    <xf numFmtId="0" fontId="0" fillId="0" borderId="0" xfId="0"/>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6" borderId="0" xfId="0" applyFont="1" applyFill="1" applyAlignment="1">
      <alignment horizontal="center" vertical="center"/>
    </xf>
    <xf numFmtId="0" fontId="1" fillId="0" borderId="0" xfId="0" applyFont="1" applyAlignment="1">
      <alignment horizontal="left" vertical="center"/>
    </xf>
    <xf numFmtId="0" fontId="1" fillId="7" borderId="0" xfId="0" applyFont="1" applyFill="1" applyAlignment="1">
      <alignment horizontal="left" vertical="center"/>
    </xf>
    <xf numFmtId="0" fontId="1" fillId="7" borderId="0" xfId="0" applyFont="1" applyFill="1" applyAlignment="1">
      <alignment horizontal="center" vertical="center"/>
    </xf>
    <xf numFmtId="0" fontId="7" fillId="5" borderId="0" xfId="0" applyFont="1" applyFill="1" applyAlignment="1">
      <alignment horizontal="center" vertical="center"/>
    </xf>
    <xf numFmtId="0" fontId="8" fillId="0" borderId="0" xfId="0" applyFont="1"/>
    <xf numFmtId="0" fontId="9" fillId="0" borderId="0" xfId="0" applyFont="1"/>
    <xf numFmtId="0" fontId="1" fillId="0" borderId="0" xfId="0" applyFont="1" applyAlignment="1" applyProtection="1">
      <alignment vertical="center"/>
      <protection hidden="1"/>
    </xf>
    <xf numFmtId="0" fontId="0" fillId="0" borderId="0" xfId="0" applyProtection="1">
      <protection hidden="1"/>
    </xf>
    <xf numFmtId="0" fontId="1" fillId="0" borderId="0" xfId="0" applyFont="1" applyAlignment="1" applyProtection="1">
      <alignment horizontal="center" vertical="center"/>
      <protection hidden="1"/>
    </xf>
    <xf numFmtId="0" fontId="2" fillId="0" borderId="0" xfId="0" applyFont="1" applyBorder="1" applyAlignment="1" applyProtection="1">
      <alignment vertical="center"/>
      <protection hidden="1"/>
    </xf>
    <xf numFmtId="0" fontId="2" fillId="0" borderId="0" xfId="0" applyFont="1" applyBorder="1" applyAlignment="1" applyProtection="1">
      <alignment horizontal="right" vertical="center" indent="3"/>
      <protection hidden="1"/>
    </xf>
    <xf numFmtId="0" fontId="6" fillId="0" borderId="0" xfId="0" applyFont="1" applyAlignment="1" applyProtection="1">
      <alignment vertical="center"/>
      <protection hidden="1"/>
    </xf>
    <xf numFmtId="0" fontId="0" fillId="0" borderId="0" xfId="0" applyBorder="1" applyProtection="1">
      <protection hidden="1"/>
    </xf>
    <xf numFmtId="0" fontId="1" fillId="0" borderId="0" xfId="0" applyFont="1" applyAlignment="1" applyProtection="1">
      <alignment horizontal="center" vertical="top"/>
      <protection hidden="1"/>
    </xf>
    <xf numFmtId="0" fontId="12" fillId="0" borderId="0" xfId="0" applyFont="1" applyAlignment="1" applyProtection="1">
      <alignment vertical="center"/>
      <protection hidden="1"/>
    </xf>
    <xf numFmtId="0" fontId="7"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0" borderId="0" xfId="0" applyFont="1" applyAlignment="1" applyProtection="1">
      <alignment horizontal="right" vertical="top"/>
      <protection hidden="1"/>
    </xf>
    <xf numFmtId="0" fontId="1" fillId="0" borderId="0" xfId="0" applyFont="1" applyAlignment="1" applyProtection="1">
      <alignment vertical="center"/>
      <protection hidden="1"/>
    </xf>
    <xf numFmtId="0" fontId="0" fillId="0" borderId="0" xfId="0" applyAlignment="1">
      <alignment horizontal="left" vertical="center"/>
    </xf>
    <xf numFmtId="0" fontId="7" fillId="0" borderId="0" xfId="0" applyFont="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 fillId="0" borderId="0" xfId="0" applyFont="1" applyProtection="1">
      <protection hidden="1"/>
    </xf>
    <xf numFmtId="0" fontId="1" fillId="0" borderId="0" xfId="0" applyFont="1" applyBorder="1" applyProtection="1">
      <protection hidden="1"/>
    </xf>
    <xf numFmtId="0" fontId="3" fillId="0" borderId="0" xfId="0" applyFont="1" applyProtection="1">
      <protection hidden="1"/>
    </xf>
    <xf numFmtId="0" fontId="3" fillId="0" borderId="0" xfId="0" applyFont="1" applyBorder="1" applyProtection="1">
      <protection hidden="1"/>
    </xf>
    <xf numFmtId="0" fontId="2" fillId="0" borderId="0" xfId="0" applyFont="1"/>
    <xf numFmtId="0" fontId="0" fillId="0" borderId="0" xfId="0" applyAlignment="1" applyProtection="1">
      <alignment vertical="center"/>
      <protection hidden="1"/>
    </xf>
    <xf numFmtId="0" fontId="1" fillId="7" borderId="0" xfId="0" applyFont="1" applyFill="1"/>
    <xf numFmtId="0" fontId="3" fillId="7" borderId="34" xfId="0" applyFont="1" applyFill="1" applyBorder="1" applyProtection="1">
      <protection hidden="1"/>
    </xf>
    <xf numFmtId="0" fontId="3" fillId="7" borderId="35" xfId="0" applyFont="1" applyFill="1" applyBorder="1" applyProtection="1">
      <protection hidden="1"/>
    </xf>
    <xf numFmtId="0" fontId="3" fillId="7" borderId="36" xfId="0" applyFont="1" applyFill="1" applyBorder="1" applyProtection="1">
      <protection hidden="1"/>
    </xf>
    <xf numFmtId="0" fontId="1" fillId="0" borderId="0" xfId="0" applyFont="1" applyBorder="1" applyAlignment="1" applyProtection="1">
      <alignment vertical="center"/>
      <protection hidden="1"/>
    </xf>
    <xf numFmtId="0" fontId="1" fillId="0" borderId="0" xfId="0" applyFont="1" applyBorder="1" applyAlignment="1" applyProtection="1">
      <alignment horizontal="center" vertical="center"/>
      <protection hidden="1"/>
    </xf>
    <xf numFmtId="0" fontId="1" fillId="0" borderId="27" xfId="0" applyFont="1" applyBorder="1" applyAlignment="1" applyProtection="1">
      <alignment vertical="center"/>
      <protection hidden="1"/>
    </xf>
    <xf numFmtId="0" fontId="1" fillId="0" borderId="27" xfId="0" applyFont="1" applyBorder="1" applyAlignment="1" applyProtection="1">
      <alignment horizontal="center" vertical="center"/>
      <protection hidden="1"/>
    </xf>
    <xf numFmtId="0" fontId="2" fillId="0" borderId="27" xfId="0" applyFont="1" applyBorder="1" applyAlignment="1" applyProtection="1">
      <alignment vertical="center"/>
      <protection hidden="1"/>
    </xf>
    <xf numFmtId="0" fontId="2" fillId="0" borderId="27" xfId="0" applyFont="1" applyBorder="1" applyAlignment="1" applyProtection="1">
      <alignment horizontal="right" vertical="center" indent="3"/>
      <protection hidden="1"/>
    </xf>
    <xf numFmtId="0" fontId="0" fillId="0" borderId="0" xfId="0" applyBorder="1" applyAlignment="1" applyProtection="1">
      <alignment vertical="center"/>
      <protection hidden="1"/>
    </xf>
    <xf numFmtId="0" fontId="2" fillId="0" borderId="0" xfId="0" applyFont="1" applyBorder="1" applyAlignment="1" applyProtection="1">
      <alignment vertical="center"/>
      <protection hidden="1"/>
    </xf>
    <xf numFmtId="0" fontId="1" fillId="0" borderId="0" xfId="0" applyFont="1" applyAlignment="1" applyProtection="1">
      <alignment vertical="center"/>
      <protection hidden="1"/>
    </xf>
    <xf numFmtId="0" fontId="20" fillId="0" borderId="23"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9" fillId="0" borderId="20" xfId="0" applyFont="1" applyBorder="1" applyAlignment="1">
      <alignment horizontal="center" vertical="center"/>
    </xf>
    <xf numFmtId="0" fontId="1" fillId="0" borderId="0" xfId="0" applyFont="1" applyFill="1" applyAlignment="1">
      <alignment horizontal="center" vertical="center"/>
    </xf>
    <xf numFmtId="0" fontId="4" fillId="0" borderId="0" xfId="0" applyFont="1" applyAlignment="1" applyProtection="1">
      <alignment horizontal="center" vertical="top"/>
      <protection hidden="1"/>
    </xf>
    <xf numFmtId="0" fontId="0" fillId="0" borderId="1" xfId="0" applyFont="1" applyBorder="1" applyAlignment="1" applyProtection="1">
      <alignment horizontal="left" vertical="center" indent="1"/>
      <protection hidden="1"/>
    </xf>
    <xf numFmtId="0" fontId="0" fillId="0" borderId="1" xfId="0" applyFont="1" applyBorder="1" applyAlignment="1" applyProtection="1">
      <alignment horizontal="left" vertical="center" wrapText="1" indent="1"/>
      <protection hidden="1"/>
    </xf>
    <xf numFmtId="0" fontId="0"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wrapText="1" indent="1"/>
      <protection hidden="1"/>
    </xf>
    <xf numFmtId="0" fontId="0" fillId="0" borderId="10" xfId="0" applyFont="1" applyBorder="1" applyAlignment="1" applyProtection="1">
      <alignment vertical="center"/>
      <protection hidden="1"/>
    </xf>
    <xf numFmtId="0" fontId="21" fillId="8" borderId="1" xfId="0" applyFont="1" applyFill="1" applyBorder="1" applyAlignment="1" applyProtection="1">
      <alignment horizontal="left" vertical="center" indent="1"/>
      <protection hidden="1"/>
    </xf>
    <xf numFmtId="0" fontId="21" fillId="8" borderId="1" xfId="0" applyFont="1" applyFill="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protection hidden="1"/>
    </xf>
    <xf numFmtId="0" fontId="0" fillId="0" borderId="0" xfId="0" applyFont="1" applyAlignment="1" applyProtection="1">
      <alignment horizontal="center" vertical="top"/>
      <protection hidden="1"/>
    </xf>
    <xf numFmtId="0" fontId="0" fillId="0" borderId="0" xfId="0" applyFont="1" applyAlignment="1" applyProtection="1">
      <alignment vertical="center"/>
      <protection hidden="1"/>
    </xf>
    <xf numFmtId="0" fontId="0" fillId="0" borderId="0" xfId="0" applyFont="1" applyBorder="1" applyAlignment="1">
      <alignment horizontal="center" vertical="center"/>
    </xf>
    <xf numFmtId="0" fontId="0" fillId="0" borderId="0" xfId="0" applyFont="1" applyAlignment="1">
      <alignment horizontal="left" vertical="center"/>
    </xf>
    <xf numFmtId="0" fontId="1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10" fillId="0" borderId="25"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29" fillId="0" borderId="6" xfId="0" applyFont="1" applyBorder="1" applyAlignment="1" applyProtection="1">
      <alignment vertical="center"/>
      <protection hidden="1"/>
    </xf>
    <xf numFmtId="0" fontId="29" fillId="0" borderId="3" xfId="0" applyFont="1" applyBorder="1" applyAlignment="1" applyProtection="1">
      <alignment vertical="center"/>
      <protection hidden="1"/>
    </xf>
    <xf numFmtId="0" fontId="5" fillId="0" borderId="1" xfId="0" applyFont="1" applyBorder="1" applyAlignment="1" applyProtection="1">
      <alignment vertical="center"/>
      <protection hidden="1"/>
    </xf>
    <xf numFmtId="0" fontId="5" fillId="0" borderId="5" xfId="0" applyFont="1" applyBorder="1" applyAlignment="1" applyProtection="1">
      <alignment vertical="center"/>
      <protection hidden="1"/>
    </xf>
    <xf numFmtId="0" fontId="5" fillId="9" borderId="5" xfId="0" applyFont="1" applyFill="1" applyBorder="1" applyAlignment="1" applyProtection="1">
      <alignment vertical="center"/>
      <protection hidden="1"/>
    </xf>
    <xf numFmtId="0" fontId="29" fillId="0" borderId="6" xfId="0" applyFont="1" applyBorder="1" applyAlignment="1" applyProtection="1">
      <alignment vertical="top"/>
      <protection hidden="1"/>
    </xf>
    <xf numFmtId="11" fontId="29" fillId="0" borderId="3" xfId="0" applyNumberFormat="1" applyFont="1" applyBorder="1" applyAlignment="1" applyProtection="1">
      <alignment horizontal="left" vertical="center" wrapText="1"/>
      <protection locked="0" hidden="1"/>
    </xf>
    <xf numFmtId="0" fontId="29" fillId="0" borderId="3" xfId="0" applyFont="1" applyBorder="1" applyAlignment="1" applyProtection="1">
      <alignment vertical="center" wrapText="1"/>
      <protection hidden="1"/>
    </xf>
    <xf numFmtId="1" fontId="0" fillId="0" borderId="3" xfId="0" applyNumberFormat="1" applyFont="1" applyFill="1" applyBorder="1" applyAlignment="1" applyProtection="1">
      <alignment horizontal="center" vertical="center"/>
      <protection locked="0" hidden="1"/>
    </xf>
    <xf numFmtId="0" fontId="29" fillId="0" borderId="1" xfId="0" applyFont="1" applyBorder="1" applyAlignment="1" applyProtection="1">
      <alignment vertical="top"/>
      <protection hidden="1"/>
    </xf>
    <xf numFmtId="0" fontId="5" fillId="0" borderId="1" xfId="0" applyFont="1" applyBorder="1" applyAlignment="1" applyProtection="1">
      <alignment horizontal="left" vertical="center" wrapText="1"/>
      <protection locked="0" hidden="1"/>
    </xf>
    <xf numFmtId="0" fontId="29" fillId="0" borderId="1" xfId="0" applyFont="1" applyBorder="1" applyAlignment="1" applyProtection="1">
      <alignment vertical="center" wrapText="1"/>
      <protection hidden="1"/>
    </xf>
    <xf numFmtId="1" fontId="0" fillId="0" borderId="1" xfId="0" applyNumberFormat="1" applyFont="1" applyFill="1" applyBorder="1" applyAlignment="1" applyProtection="1">
      <alignment horizontal="center" vertical="center"/>
      <protection locked="0" hidden="1"/>
    </xf>
    <xf numFmtId="0" fontId="5" fillId="0" borderId="1" xfId="0" applyFont="1" applyBorder="1" applyAlignment="1" applyProtection="1">
      <alignment horizontal="left" vertical="center"/>
      <protection locked="0" hidden="1"/>
    </xf>
    <xf numFmtId="0" fontId="5" fillId="0" borderId="1" xfId="0" applyFont="1" applyBorder="1" applyAlignment="1" applyProtection="1">
      <alignment vertical="top"/>
      <protection hidden="1"/>
    </xf>
    <xf numFmtId="0" fontId="5" fillId="0" borderId="2" xfId="0" applyFont="1" applyBorder="1" applyAlignment="1" applyProtection="1">
      <alignment vertical="center"/>
      <protection hidden="1"/>
    </xf>
    <xf numFmtId="0" fontId="5" fillId="0" borderId="2" xfId="0" applyFont="1" applyBorder="1" applyAlignment="1" applyProtection="1">
      <alignment horizontal="left" vertical="center"/>
      <protection locked="0" hidden="1"/>
    </xf>
    <xf numFmtId="0" fontId="5" fillId="0" borderId="5" xfId="0" applyFont="1" applyBorder="1" applyAlignment="1" applyProtection="1">
      <alignment vertical="top"/>
      <protection hidden="1"/>
    </xf>
    <xf numFmtId="0" fontId="5" fillId="0" borderId="5" xfId="0" applyFont="1" applyBorder="1" applyAlignment="1" applyProtection="1">
      <alignment horizontal="left" vertical="center"/>
      <protection locked="0" hidden="1"/>
    </xf>
    <xf numFmtId="0" fontId="0" fillId="0" borderId="5"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locked="0"/>
    </xf>
    <xf numFmtId="0" fontId="29" fillId="0" borderId="3" xfId="0" applyFont="1" applyBorder="1" applyAlignment="1" applyProtection="1">
      <alignment horizontal="left" vertical="center" wrapText="1"/>
      <protection locked="0" hidden="1"/>
    </xf>
    <xf numFmtId="1" fontId="0" fillId="0" borderId="6" xfId="0" applyNumberFormat="1" applyFont="1" applyFill="1" applyBorder="1" applyAlignment="1" applyProtection="1">
      <alignment horizontal="center" vertical="center"/>
      <protection locked="0" hidden="1"/>
    </xf>
    <xf numFmtId="1" fontId="0" fillId="0" borderId="4" xfId="0" applyNumberFormat="1" applyFont="1" applyFill="1" applyBorder="1" applyAlignment="1" applyProtection="1">
      <alignment horizontal="center" vertical="center"/>
      <protection locked="0" hidden="1"/>
    </xf>
    <xf numFmtId="0" fontId="0" fillId="0" borderId="7" xfId="0" applyFont="1" applyFill="1" applyBorder="1" applyAlignment="1" applyProtection="1">
      <alignment horizontal="center" vertical="center"/>
      <protection locked="0"/>
    </xf>
    <xf numFmtId="0" fontId="32" fillId="11" borderId="6" xfId="0" applyFont="1" applyFill="1" applyBorder="1" applyAlignment="1" applyProtection="1">
      <alignment horizontal="center" vertical="center"/>
      <protection hidden="1"/>
    </xf>
    <xf numFmtId="0" fontId="33" fillId="11" borderId="1" xfId="0" applyFont="1" applyFill="1" applyBorder="1" applyAlignment="1" applyProtection="1">
      <alignment horizontal="center" vertical="center"/>
      <protection hidden="1"/>
    </xf>
    <xf numFmtId="0" fontId="33" fillId="11" borderId="5" xfId="0"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1" fillId="0" borderId="0" xfId="0" applyFont="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vertical="top"/>
      <protection hidden="1"/>
    </xf>
    <xf numFmtId="0" fontId="29" fillId="0" borderId="0" xfId="0" applyFont="1" applyFill="1" applyBorder="1" applyAlignment="1" applyProtection="1">
      <alignment horizontal="left" vertical="center" wrapText="1"/>
      <protection locked="0" hidden="1"/>
    </xf>
    <xf numFmtId="0" fontId="29" fillId="0" borderId="0" xfId="0" applyFont="1" applyFill="1" applyBorder="1" applyAlignment="1" applyProtection="1">
      <alignment vertical="center" wrapText="1"/>
      <protection hidden="1"/>
    </xf>
    <xf numFmtId="1" fontId="0" fillId="0" borderId="0" xfId="0" applyNumberFormat="1" applyFont="1" applyFill="1" applyBorder="1" applyAlignment="1" applyProtection="1">
      <alignment horizontal="center" vertical="center"/>
      <protection locked="0" hidden="1"/>
    </xf>
    <xf numFmtId="0" fontId="3" fillId="0" borderId="0" xfId="0" applyFont="1" applyFill="1" applyBorder="1" applyProtection="1">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left" vertical="center" wrapText="1"/>
      <protection locked="0" hidden="1"/>
    </xf>
    <xf numFmtId="0" fontId="5" fillId="0" borderId="0" xfId="0" applyFont="1" applyFill="1" applyBorder="1" applyAlignment="1" applyProtection="1">
      <alignment horizontal="left" vertical="center"/>
      <protection locked="0" hidden="1"/>
    </xf>
    <xf numFmtId="0" fontId="5" fillId="0" borderId="0" xfId="0" applyFont="1" applyFill="1" applyBorder="1" applyAlignment="1" applyProtection="1">
      <alignment vertical="top"/>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hidden="1"/>
    </xf>
    <xf numFmtId="0" fontId="1" fillId="0" borderId="0" xfId="0"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0" fontId="0" fillId="0" borderId="0" xfId="0" applyFont="1" applyFill="1" applyBorder="1" applyAlignment="1">
      <alignment horizontal="center" vertical="center"/>
    </xf>
    <xf numFmtId="0" fontId="23"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indent="1"/>
      <protection locked="0" hidden="1"/>
    </xf>
    <xf numFmtId="0" fontId="0" fillId="0" borderId="0" xfId="0" applyFont="1" applyFill="1" applyBorder="1" applyAlignment="1" applyProtection="1">
      <alignment horizontal="left" vertical="center" wrapText="1" indent="1"/>
      <protection locked="0"/>
    </xf>
    <xf numFmtId="0" fontId="26" fillId="0" borderId="0" xfId="0" applyFont="1" applyBorder="1" applyAlignment="1" applyProtection="1">
      <alignment horizontal="left" vertical="center"/>
      <protection hidden="1"/>
    </xf>
    <xf numFmtId="0" fontId="27" fillId="0" borderId="0" xfId="0" applyFont="1" applyBorder="1" applyAlignment="1">
      <alignment horizontal="left" vertical="center"/>
    </xf>
    <xf numFmtId="0" fontId="5" fillId="0" borderId="33" xfId="0" applyFont="1" applyBorder="1" applyAlignment="1" applyProtection="1">
      <alignment horizontal="left" vertical="center" wrapText="1" indent="1"/>
      <protection locked="0" hidden="1"/>
    </xf>
    <xf numFmtId="0" fontId="5" fillId="0" borderId="24" xfId="0" applyFont="1" applyBorder="1" applyAlignment="1" applyProtection="1">
      <alignment horizontal="left" vertical="center" wrapText="1" indent="1"/>
      <protection locked="0" hidden="1"/>
    </xf>
    <xf numFmtId="0" fontId="0" fillId="0" borderId="28" xfId="0" applyFont="1" applyBorder="1" applyAlignment="1" applyProtection="1">
      <alignment horizontal="left" vertical="center" wrapText="1" indent="1"/>
      <protection locked="0"/>
    </xf>
    <xf numFmtId="0" fontId="28" fillId="0" borderId="0" xfId="0" applyFont="1" applyFill="1" applyBorder="1" applyAlignment="1" applyProtection="1">
      <alignment horizontal="left" wrapText="1"/>
      <protection hidden="1"/>
    </xf>
    <xf numFmtId="0" fontId="5" fillId="0" borderId="33" xfId="0" applyFont="1" applyFill="1" applyBorder="1" applyAlignment="1" applyProtection="1">
      <alignment horizontal="left" vertical="center" wrapText="1" indent="1"/>
      <protection locked="0" hidden="1"/>
    </xf>
    <xf numFmtId="0" fontId="5" fillId="0" borderId="24" xfId="0" applyFont="1" applyFill="1" applyBorder="1" applyAlignment="1" applyProtection="1">
      <alignment horizontal="left" vertical="center" wrapText="1" indent="1"/>
      <protection locked="0" hidden="1"/>
    </xf>
    <xf numFmtId="0" fontId="0" fillId="0" borderId="28" xfId="0" applyFont="1" applyFill="1" applyBorder="1" applyAlignment="1" applyProtection="1">
      <alignment horizontal="left" vertical="center" wrapText="1" indent="1"/>
      <protection locked="0"/>
    </xf>
    <xf numFmtId="164" fontId="5" fillId="0" borderId="6" xfId="0" applyNumberFormat="1" applyFont="1" applyBorder="1" applyAlignment="1" applyProtection="1">
      <alignment horizontal="center" vertical="center"/>
      <protection hidden="1"/>
    </xf>
    <xf numFmtId="164" fontId="5" fillId="0" borderId="4" xfId="0" applyNumberFormat="1" applyFont="1" applyBorder="1" applyAlignment="1" applyProtection="1">
      <alignment horizontal="center" vertical="center"/>
      <protection hidden="1"/>
    </xf>
    <xf numFmtId="0" fontId="0" fillId="0" borderId="7" xfId="0" applyFont="1" applyBorder="1" applyAlignment="1">
      <alignment horizontal="center" vertical="center"/>
    </xf>
    <xf numFmtId="0" fontId="23" fillId="0" borderId="6"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164" fontId="5" fillId="0" borderId="31" xfId="0" applyNumberFormat="1" applyFont="1" applyBorder="1" applyAlignment="1" applyProtection="1">
      <alignment horizontal="center" vertical="center"/>
      <protection hidden="1"/>
    </xf>
    <xf numFmtId="164" fontId="5" fillId="0" borderId="32" xfId="0" applyNumberFormat="1" applyFont="1" applyBorder="1" applyAlignment="1" applyProtection="1">
      <alignment horizontal="center" vertical="center"/>
      <protection hidden="1"/>
    </xf>
    <xf numFmtId="0" fontId="0" fillId="0" borderId="26" xfId="0" applyFont="1" applyBorder="1" applyAlignment="1">
      <alignment horizontal="center" vertical="center"/>
    </xf>
    <xf numFmtId="0" fontId="23" fillId="0" borderId="0" xfId="0" applyFont="1" applyBorder="1" applyAlignment="1" applyProtection="1">
      <alignment vertical="center"/>
      <protection hidden="1"/>
    </xf>
    <xf numFmtId="0" fontId="17" fillId="0" borderId="0" xfId="0" applyFont="1" applyBorder="1" applyAlignment="1">
      <alignment vertical="center"/>
    </xf>
    <xf numFmtId="1" fontId="23" fillId="0" borderId="22" xfId="0" applyNumberFormat="1" applyFont="1" applyBorder="1" applyAlignment="1" applyProtection="1">
      <alignment horizontal="center" vertical="center"/>
      <protection hidden="1"/>
    </xf>
    <xf numFmtId="0" fontId="23" fillId="0" borderId="15" xfId="0" applyFont="1" applyBorder="1" applyAlignment="1">
      <alignment vertical="center"/>
    </xf>
    <xf numFmtId="0" fontId="17" fillId="0" borderId="12" xfId="0" applyFont="1" applyBorder="1" applyAlignment="1" applyProtection="1">
      <alignment horizontal="center" vertical="center"/>
      <protection hidden="1"/>
    </xf>
    <xf numFmtId="0" fontId="17" fillId="0" borderId="14" xfId="0" applyFont="1" applyBorder="1" applyAlignment="1">
      <alignment vertical="center"/>
    </xf>
    <xf numFmtId="0" fontId="17" fillId="0" borderId="12" xfId="0" applyFont="1" applyBorder="1" applyAlignment="1">
      <alignment vertical="center"/>
    </xf>
    <xf numFmtId="0" fontId="17" fillId="0" borderId="8" xfId="0" applyFont="1" applyBorder="1" applyAlignment="1" applyProtection="1">
      <alignment horizontal="left" vertical="center"/>
      <protection locked="0" hidden="1"/>
    </xf>
    <xf numFmtId="0" fontId="17" fillId="0" borderId="9" xfId="0" applyFont="1" applyBorder="1" applyAlignment="1" applyProtection="1">
      <alignment horizontal="left" vertical="center"/>
      <protection locked="0" hidden="1"/>
    </xf>
    <xf numFmtId="0" fontId="17" fillId="0" borderId="4"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0" fontId="17" fillId="9" borderId="12" xfId="0" applyFont="1" applyFill="1" applyBorder="1" applyAlignment="1" applyProtection="1">
      <alignment horizontal="left" vertical="center" indent="1"/>
      <protection hidden="1"/>
    </xf>
    <xf numFmtId="0" fontId="17" fillId="9" borderId="14" xfId="0" applyFont="1" applyFill="1" applyBorder="1" applyAlignment="1" applyProtection="1">
      <alignment horizontal="left" vertical="center" indent="1"/>
      <protection hidden="1"/>
    </xf>
    <xf numFmtId="0" fontId="17" fillId="5" borderId="12" xfId="0" applyFont="1" applyFill="1" applyBorder="1" applyAlignment="1" applyProtection="1">
      <alignment horizontal="left" vertical="center" indent="1"/>
      <protection hidden="1"/>
    </xf>
    <xf numFmtId="0" fontId="17" fillId="5" borderId="14" xfId="0" applyFont="1" applyFill="1" applyBorder="1" applyAlignment="1" applyProtection="1">
      <alignment horizontal="left" vertical="center" indent="1"/>
      <protection hidden="1"/>
    </xf>
    <xf numFmtId="0" fontId="17" fillId="2" borderId="12" xfId="0" applyFont="1" applyFill="1" applyBorder="1" applyAlignment="1" applyProtection="1">
      <alignment horizontal="left" vertical="center" indent="1"/>
      <protection hidden="1"/>
    </xf>
    <xf numFmtId="0" fontId="17" fillId="2" borderId="14" xfId="0" applyFont="1" applyFill="1" applyBorder="1" applyAlignment="1">
      <alignment horizontal="left" vertical="center" indent="1"/>
    </xf>
    <xf numFmtId="0" fontId="10" fillId="0" borderId="18"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5" fillId="12" borderId="33" xfId="0" applyFont="1" applyFill="1" applyBorder="1" applyAlignment="1" applyProtection="1">
      <alignment horizontal="left" vertical="center" wrapText="1" indent="1"/>
      <protection hidden="1"/>
    </xf>
    <xf numFmtId="0" fontId="5" fillId="12" borderId="24" xfId="0" applyFont="1" applyFill="1" applyBorder="1" applyAlignment="1" applyProtection="1">
      <alignment horizontal="left" vertical="center" wrapText="1" indent="1"/>
      <protection hidden="1"/>
    </xf>
    <xf numFmtId="0" fontId="0" fillId="12" borderId="28" xfId="0" applyFont="1" applyFill="1" applyBorder="1" applyAlignment="1" applyProtection="1">
      <alignment horizontal="left" vertical="center" wrapText="1" indent="1"/>
      <protection hidden="1"/>
    </xf>
    <xf numFmtId="0" fontId="17" fillId="3" borderId="12" xfId="0" applyFont="1" applyFill="1" applyBorder="1" applyAlignment="1" applyProtection="1">
      <alignment horizontal="left" vertical="center" indent="1"/>
      <protection hidden="1"/>
    </xf>
    <xf numFmtId="0" fontId="17" fillId="3" borderId="14" xfId="0" applyFont="1" applyFill="1" applyBorder="1" applyAlignment="1">
      <alignment horizontal="left" vertical="center" indent="1"/>
    </xf>
    <xf numFmtId="0" fontId="17" fillId="4" borderId="12" xfId="0" applyFont="1" applyFill="1" applyBorder="1" applyAlignment="1" applyProtection="1">
      <alignment horizontal="left" vertical="center" indent="1"/>
      <protection hidden="1"/>
    </xf>
    <xf numFmtId="0" fontId="17" fillId="4" borderId="14" xfId="0" applyFont="1" applyFill="1" applyBorder="1" applyAlignment="1">
      <alignment horizontal="left" vertical="center" indent="1"/>
    </xf>
    <xf numFmtId="0" fontId="0" fillId="0" borderId="29" xfId="0" applyFont="1" applyBorder="1" applyAlignment="1" applyProtection="1">
      <alignment horizontal="left" vertical="center" wrapText="1" indent="5"/>
      <protection hidden="1"/>
    </xf>
    <xf numFmtId="0" fontId="0" fillId="0" borderId="30" xfId="0" applyFont="1" applyBorder="1" applyAlignment="1" applyProtection="1">
      <alignment horizontal="left" vertical="center" wrapText="1" indent="5"/>
      <protection hidden="1"/>
    </xf>
    <xf numFmtId="0" fontId="0" fillId="0" borderId="39" xfId="0" applyFont="1" applyBorder="1" applyAlignment="1" applyProtection="1">
      <alignment horizontal="left" vertical="center" wrapText="1" indent="5"/>
      <protection hidden="1"/>
    </xf>
    <xf numFmtId="1" fontId="0" fillId="10" borderId="6" xfId="0" applyNumberFormat="1" applyFont="1" applyFill="1" applyBorder="1" applyAlignment="1" applyProtection="1">
      <alignment horizontal="center" vertical="center"/>
      <protection hidden="1"/>
    </xf>
    <xf numFmtId="1" fontId="0" fillId="10" borderId="4" xfId="0" applyNumberFormat="1" applyFont="1" applyFill="1" applyBorder="1" applyAlignment="1" applyProtection="1">
      <alignment horizontal="center" vertical="center"/>
      <protection hidden="1"/>
    </xf>
    <xf numFmtId="0" fontId="0" fillId="10" borderId="7" xfId="0" applyFont="1" applyFill="1" applyBorder="1" applyAlignment="1" applyProtection="1">
      <alignment horizontal="center" vertical="center"/>
      <protection hidden="1"/>
    </xf>
    <xf numFmtId="0" fontId="10" fillId="0" borderId="16" xfId="0" applyFont="1" applyBorder="1" applyAlignment="1" applyProtection="1">
      <alignment horizontal="center" vertical="center"/>
      <protection hidden="1"/>
    </xf>
    <xf numFmtId="0" fontId="10" fillId="0" borderId="17"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38" xfId="0" applyFont="1" applyBorder="1" applyAlignment="1" applyProtection="1">
      <alignment horizontal="center" vertical="center"/>
      <protection hidden="1"/>
    </xf>
    <xf numFmtId="1" fontId="0" fillId="0" borderId="6" xfId="0" applyNumberFormat="1" applyFont="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28" fillId="0" borderId="0" xfId="0" applyFont="1" applyFill="1" applyBorder="1" applyAlignment="1" applyProtection="1">
      <alignment horizontal="left" vertical="top" wrapText="1"/>
      <protection hidden="1"/>
    </xf>
    <xf numFmtId="0" fontId="23" fillId="0" borderId="22" xfId="0" applyFont="1" applyBorder="1" applyAlignment="1" applyProtection="1">
      <alignment horizontal="left" vertical="center" indent="1"/>
      <protection hidden="1"/>
    </xf>
    <xf numFmtId="0" fontId="23" fillId="0" borderId="15" xfId="0" applyFont="1" applyBorder="1" applyAlignment="1">
      <alignment horizontal="left" vertical="center" indent="1"/>
    </xf>
    <xf numFmtId="0" fontId="23" fillId="0" borderId="20" xfId="0" applyFont="1" applyBorder="1" applyAlignment="1" applyProtection="1">
      <alignment horizontal="center" vertical="center" wrapText="1"/>
      <protection hidden="1"/>
    </xf>
    <xf numFmtId="0" fontId="23" fillId="0" borderId="21" xfId="0" applyFont="1" applyBorder="1" applyAlignment="1">
      <alignment horizontal="center" vertical="center"/>
    </xf>
    <xf numFmtId="0" fontId="23" fillId="0" borderId="12" xfId="0" applyFont="1" applyBorder="1" applyAlignment="1" applyProtection="1">
      <alignment horizontal="center" vertical="center" wrapText="1"/>
      <protection hidden="1"/>
    </xf>
    <xf numFmtId="0" fontId="23" fillId="0" borderId="14" xfId="0" applyFont="1" applyBorder="1" applyAlignment="1">
      <alignment horizontal="center" vertical="center"/>
    </xf>
    <xf numFmtId="1" fontId="17" fillId="0" borderId="12" xfId="0" applyNumberFormat="1" applyFont="1" applyBorder="1" applyAlignment="1" applyProtection="1">
      <alignment horizontal="center" vertical="center"/>
      <protection hidden="1"/>
    </xf>
    <xf numFmtId="0" fontId="11" fillId="0" borderId="0" xfId="0" applyFont="1" applyAlignment="1" applyProtection="1">
      <alignment vertical="center"/>
      <protection hidden="1"/>
    </xf>
    <xf numFmtId="0" fontId="0" fillId="0" borderId="0" xfId="0" applyAlignment="1" applyProtection="1">
      <alignment vertical="center"/>
      <protection hidden="1"/>
    </xf>
    <xf numFmtId="0" fontId="16" fillId="0" borderId="0" xfId="0" applyFont="1" applyAlignment="1" applyProtection="1">
      <alignment vertical="center"/>
      <protection hidden="1"/>
    </xf>
    <xf numFmtId="0" fontId="14" fillId="0" borderId="0" xfId="0" applyFont="1" applyAlignment="1" applyProtection="1">
      <alignment vertical="center" wrapText="1"/>
      <protection hidden="1"/>
    </xf>
    <xf numFmtId="0" fontId="25" fillId="0" borderId="0" xfId="0" applyFont="1" applyAlignment="1" applyProtection="1">
      <alignment horizontal="left" vertical="center"/>
      <protection hidden="1"/>
    </xf>
    <xf numFmtId="0" fontId="15" fillId="0" borderId="0" xfId="0" applyFont="1" applyAlignment="1" applyProtection="1">
      <alignment horizontal="left" vertical="center"/>
      <protection hidden="1"/>
    </xf>
    <xf numFmtId="0" fontId="21" fillId="0" borderId="0" xfId="0" applyFont="1" applyAlignment="1" applyProtection="1">
      <alignment horizontal="right" vertical="top"/>
      <protection hidden="1"/>
    </xf>
    <xf numFmtId="0" fontId="10" fillId="0" borderId="0" xfId="0" applyFont="1" applyAlignment="1" applyProtection="1">
      <protection hidden="1"/>
    </xf>
    <xf numFmtId="0" fontId="0" fillId="0" borderId="0" xfId="0" applyFont="1" applyAlignment="1" applyProtection="1">
      <protection hidden="1"/>
    </xf>
    <xf numFmtId="0" fontId="1" fillId="0" borderId="0" xfId="0" applyFont="1" applyAlignment="1" applyProtection="1">
      <alignment vertical="center"/>
      <protection hidden="1"/>
    </xf>
    <xf numFmtId="0" fontId="34" fillId="0" borderId="0" xfId="0" applyFont="1" applyAlignment="1" applyProtection="1">
      <alignment vertical="top" wrapText="1"/>
      <protection hidden="1"/>
    </xf>
    <xf numFmtId="0" fontId="35" fillId="0" borderId="0" xfId="0" applyFont="1" applyAlignment="1" applyProtection="1">
      <alignment vertical="top" wrapText="1"/>
      <protection hidden="1"/>
    </xf>
    <xf numFmtId="0" fontId="14" fillId="0" borderId="0" xfId="0" applyFont="1" applyAlignment="1" applyProtection="1">
      <alignment vertical="top" wrapText="1"/>
      <protection hidden="1"/>
    </xf>
    <xf numFmtId="0" fontId="0" fillId="0" borderId="0" xfId="0" applyFont="1" applyAlignment="1" applyProtection="1">
      <alignment vertical="top" wrapText="1"/>
      <protection hidden="1"/>
    </xf>
    <xf numFmtId="0" fontId="14" fillId="0" borderId="0" xfId="0" applyFont="1" applyAlignment="1" applyProtection="1">
      <alignment horizontal="left" vertical="top" wrapText="1"/>
      <protection hidden="1"/>
    </xf>
    <xf numFmtId="0" fontId="0" fillId="0" borderId="0" xfId="0" applyFont="1" applyAlignment="1"/>
  </cellXfs>
  <cellStyles count="1">
    <cellStyle name="Normal" xfId="0" builtinId="0"/>
  </cellStyles>
  <dxfs count="121">
    <dxf>
      <fill>
        <patternFill>
          <bgColor theme="0" tint="-0.499984740745262"/>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s>
  <tableStyles count="0" defaultTableStyle="TableStyleMedium2" defaultPivotStyle="PivotStyleLight16"/>
  <colors>
    <mruColors>
      <color rgb="FFFFFF99"/>
      <color rgb="FFCCECFF"/>
      <color rgb="FFECF5E7"/>
      <color rgb="FFCC99FF"/>
      <color rgb="FF9900FF"/>
      <color rgb="FFFFB9DC"/>
      <color rgb="FFCCFF99"/>
      <color rgb="FF996633"/>
      <color rgb="FF008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267418</xdr:colOff>
      <xdr:row>0</xdr:row>
      <xdr:rowOff>138023</xdr:rowOff>
    </xdr:from>
    <xdr:to>
      <xdr:col>8</xdr:col>
      <xdr:colOff>1242203</xdr:colOff>
      <xdr:row>4</xdr:row>
      <xdr:rowOff>104856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1237" y="138023"/>
          <a:ext cx="2993366" cy="777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776378</xdr:colOff>
      <xdr:row>1</xdr:row>
      <xdr:rowOff>86264</xdr:rowOff>
    </xdr:from>
    <xdr:to>
      <xdr:col>3</xdr:col>
      <xdr:colOff>3769744</xdr:colOff>
      <xdr:row>6</xdr:row>
      <xdr:rowOff>27218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0891" y="267419"/>
          <a:ext cx="2993366" cy="777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66"/>
  <sheetViews>
    <sheetView showGridLines="0" tabSelected="1" zoomScaleNormal="100" workbookViewId="0">
      <selection activeCell="C2" sqref="C2:F2"/>
    </sheetView>
  </sheetViews>
  <sheetFormatPr defaultColWidth="9.125" defaultRowHeight="14.3" x14ac:dyDescent="0.25"/>
  <cols>
    <col min="1" max="2" width="9.75" style="16" customWidth="1"/>
    <col min="3" max="3" width="4.75" style="18" customWidth="1"/>
    <col min="4" max="4" width="14.875" style="16" customWidth="1"/>
    <col min="5" max="5" width="16.25" style="50" hidden="1" customWidth="1"/>
    <col min="6" max="6" width="44.25" style="16" customWidth="1"/>
    <col min="7" max="7" width="17" style="16" customWidth="1"/>
    <col min="8" max="8" width="12.25" style="16" customWidth="1"/>
    <col min="9" max="9" width="30" style="16" customWidth="1"/>
    <col min="10" max="10" width="2.25" style="34" customWidth="1"/>
    <col min="11" max="17" width="9.125" style="34"/>
    <col min="18" max="18" width="9.125" style="32"/>
    <col min="19" max="16384" width="9.125" style="17"/>
  </cols>
  <sheetData>
    <row r="1" spans="1:10" ht="19.55" customHeight="1" thickTop="1" x14ac:dyDescent="0.25">
      <c r="A1" s="124" t="s">
        <v>117</v>
      </c>
      <c r="B1" s="125"/>
      <c r="C1" s="125"/>
      <c r="D1" s="125"/>
      <c r="E1" s="125"/>
      <c r="F1" s="125"/>
      <c r="G1" s="48"/>
      <c r="H1" s="37"/>
      <c r="I1" s="37"/>
      <c r="J1" s="39"/>
    </row>
    <row r="2" spans="1:10" ht="14.95" customHeight="1" x14ac:dyDescent="0.25">
      <c r="A2" s="141" t="s">
        <v>0</v>
      </c>
      <c r="B2" s="142"/>
      <c r="C2" s="148"/>
      <c r="D2" s="148"/>
      <c r="E2" s="148"/>
      <c r="F2" s="148"/>
      <c r="G2" s="48"/>
      <c r="H2" s="37"/>
      <c r="I2" s="37"/>
      <c r="J2" s="40"/>
    </row>
    <row r="3" spans="1:10" ht="14.95" customHeight="1" x14ac:dyDescent="0.25">
      <c r="A3" s="141" t="s">
        <v>1</v>
      </c>
      <c r="B3" s="142"/>
      <c r="C3" s="149"/>
      <c r="D3" s="149"/>
      <c r="E3" s="149"/>
      <c r="F3" s="149"/>
      <c r="G3" s="48"/>
      <c r="H3" s="37"/>
      <c r="I3" s="37"/>
      <c r="J3" s="40"/>
    </row>
    <row r="4" spans="1:10" ht="14.95" customHeight="1" x14ac:dyDescent="0.25">
      <c r="A4" s="141" t="s">
        <v>9</v>
      </c>
      <c r="B4" s="142"/>
      <c r="C4" s="149"/>
      <c r="D4" s="149"/>
      <c r="E4" s="149"/>
      <c r="F4" s="149"/>
      <c r="G4" s="48"/>
      <c r="H4" s="37"/>
      <c r="I4" s="37"/>
      <c r="J4" s="40"/>
    </row>
    <row r="5" spans="1:10" x14ac:dyDescent="0.25">
      <c r="A5" s="42"/>
      <c r="B5" s="42"/>
      <c r="C5" s="43"/>
      <c r="D5" s="42"/>
      <c r="E5" s="42"/>
      <c r="F5" s="42"/>
      <c r="G5" s="42"/>
      <c r="J5" s="40"/>
    </row>
    <row r="6" spans="1:10" ht="16.5" x14ac:dyDescent="0.25">
      <c r="A6" s="153" t="s">
        <v>21</v>
      </c>
      <c r="B6" s="154"/>
      <c r="C6" s="154"/>
      <c r="D6" s="155"/>
      <c r="E6" s="71"/>
      <c r="F6" s="69"/>
      <c r="G6" s="72"/>
      <c r="H6" s="68"/>
      <c r="I6" s="68"/>
      <c r="J6" s="40"/>
    </row>
    <row r="7" spans="1:10" ht="32.450000000000003" customHeight="1" x14ac:dyDescent="0.25">
      <c r="A7" s="192" t="s">
        <v>23</v>
      </c>
      <c r="B7" s="193"/>
      <c r="C7" s="194" t="s">
        <v>20</v>
      </c>
      <c r="D7" s="195"/>
      <c r="E7" s="51" t="s">
        <v>94</v>
      </c>
      <c r="F7" s="129" t="s">
        <v>88</v>
      </c>
      <c r="G7" s="72"/>
      <c r="H7" s="68"/>
      <c r="I7" s="189" t="s">
        <v>104</v>
      </c>
      <c r="J7" s="40"/>
    </row>
    <row r="8" spans="1:10" ht="16.3" x14ac:dyDescent="0.25">
      <c r="A8" s="156" t="s">
        <v>105</v>
      </c>
      <c r="B8" s="157"/>
      <c r="C8" s="196">
        <v>50</v>
      </c>
      <c r="D8" s="146"/>
      <c r="E8" s="52">
        <v>50</v>
      </c>
      <c r="F8" s="129"/>
      <c r="G8" s="72"/>
      <c r="H8" s="68"/>
      <c r="I8" s="189"/>
      <c r="J8" s="40"/>
    </row>
    <row r="9" spans="1:10" ht="16.3" x14ac:dyDescent="0.25">
      <c r="A9" s="158" t="s">
        <v>103</v>
      </c>
      <c r="B9" s="159"/>
      <c r="C9" s="145">
        <v>200</v>
      </c>
      <c r="D9" s="146"/>
      <c r="E9" s="52">
        <f>IF(F27="COM",50,0)+IF(F33="COM",50,0)+IF(F39="COM",50,0)+IF(F45="COM",50,0)+IF(F51="COM",50,0)+IF(F57="COM",50,0)+IF(F63="COM",50,0)+IF(F69="COM",50,0)+IF(F75="COM",50,0)+IF(F81="COM",50,0)+IF(F87="COM",50,0)+IF(F93="COM",50,0)+IF(F99="COM",50,0)+IF(F105="COM",50,0)+IF(F111="COM",50,0)+IF(F117="COM",50,0)+
IF(F123="COM",50,0)+IF(F129="COM",50,0)+IF(F135="COM",50,0)+IF(F141="COM",50,0)+IF(F147="COM",50,0)+IF(F153="COM",50,0)+IF(F159="COM",50,0)+IF(F165="COM",50,0)</f>
        <v>0</v>
      </c>
      <c r="F9" s="129"/>
      <c r="G9" s="72"/>
      <c r="H9" s="68"/>
      <c r="I9" s="189"/>
      <c r="J9" s="40"/>
    </row>
    <row r="10" spans="1:10" ht="16.3" x14ac:dyDescent="0.25">
      <c r="A10" s="167" t="s">
        <v>80</v>
      </c>
      <c r="B10" s="168"/>
      <c r="C10" s="145">
        <v>200</v>
      </c>
      <c r="D10" s="146"/>
      <c r="E10" s="53">
        <f>IF(F27="MGMT",50,0)+IF(F33="MGMT",50,0)+IF(F39="MGMT",50,0)+IF(F45="MGMT",50,0)+IF(F51="MGMT",50,0)+IF(F57="MGMT",50,0)+IF(F63="MGMT",50,0)+IF(F69="MGMT",50,0)+IF(F75="MGMT",50,0)+IF(F81="MGMT",50,0)+IF(F87="MGMT",50,0)+IF(F93="MGMT",50,0)+IF(F99="MGMT",50,0)+IF(F105="MGMT",50,0)+IF(F111="MGMT",50,0)+IF(F117="MGMT",50,0)+IF(F123="MGMT",50,0)+IF(F129="MGMT",50,0)+IF(F135="MGMT",50,0)+IF(F141="MGMT",50,0)+IF(F147="MGMT",50,0)+IF(F153="MGMT",50,0)+IF(F159="MGMT",50,0)+IF(F165="MGMT",50,0)</f>
        <v>0</v>
      </c>
      <c r="F10" s="129"/>
      <c r="G10" s="72"/>
      <c r="H10" s="68"/>
      <c r="I10" s="189"/>
      <c r="J10" s="40"/>
    </row>
    <row r="11" spans="1:10" ht="16.3" x14ac:dyDescent="0.25">
      <c r="A11" s="169" t="s">
        <v>81</v>
      </c>
      <c r="B11" s="170"/>
      <c r="C11" s="147"/>
      <c r="D11" s="146"/>
      <c r="E11" s="54">
        <f>IF(F27="MGMT-School",50,0)+IF(F33="MGMT-School",50,0)+IF(F39="MGMT-School",50,0)+IF(F45="MGMT-School",50,0)+IF(F51="MGMT-School",50,0)+IF(F57="MGMT-School",50,0)+IF(F63="MGMT-School",50,0)+IF(F69="MGMT-School",50,0)+IF(F75="MGMT-School",50,0)+IF(F81="MGMT-School",50,0)+IF(F87="MGMT-School",50,0)+IF(F93="MGMT-School",50,0)+IF(F99="MGMT-School",50,0)+IF(F105="MGMT-School",50,0)+IF(F111="MGMT-School",50,0)+IF(F117="MGMT-School",50,0)+IF(F123="MGMT-School",50,0)+IF(F129="MGMT-School",50,0)+IF(F135="MGMT-School",50,0)+IF(F141="MGMT-School",50,0)+IF(F147="MGMT-School",50,0)+IF(F153="MGMT-School",50,0)+IF(F159="MGMT-School",50,0)+IF(F165="MGMT-School",50,0)</f>
        <v>0</v>
      </c>
      <c r="F11" s="129"/>
      <c r="G11" s="72"/>
      <c r="H11" s="68"/>
      <c r="I11" s="189"/>
      <c r="J11" s="40"/>
    </row>
    <row r="12" spans="1:10" ht="17" thickBot="1" x14ac:dyDescent="0.3">
      <c r="A12" s="160" t="s">
        <v>18</v>
      </c>
      <c r="B12" s="161"/>
      <c r="C12" s="145">
        <v>600</v>
      </c>
      <c r="D12" s="146"/>
      <c r="E12" s="52">
        <f>IF(F27="MNT",50,0)+IF(F33="MNT",50,0)+IF(F39="MNT",50,0)+IF(F45="MNT",50,0)+IF(F51="MNT",50,0)+IF(F57="MNT",50,0)+IF(F63="MNT",50,0)+IF(F69="MNT",50,0)+IF(F75="MNT",50,0)+IF(F81="MNT",50,0)+IF(F87="MNT",50,0)+IF(F93="MNT",50,0)+IF(F99="MNT",50,0)+IF(F105="MNT",50,0)+IF(F111="MNT",50,0)+IF(F117="MNT",50,0)+IF(F123="MNT",50,0)+IF(F129="MNT",50,0)+IF(F135="MNT",50,0)+IF(F141="MNT",50,0)+IF(F147="MNT",50,0)+IF(F153="MNT",50,0)+IF(F159="MNT",50,0)+IF(F165="MNT",50,0)</f>
        <v>0</v>
      </c>
      <c r="F12" s="129"/>
      <c r="G12" s="72"/>
      <c r="H12" s="68"/>
      <c r="I12" s="189"/>
      <c r="J12" s="40"/>
    </row>
    <row r="13" spans="1:10" ht="17" thickTop="1" x14ac:dyDescent="0.25">
      <c r="A13" s="190" t="s">
        <v>22</v>
      </c>
      <c r="B13" s="191"/>
      <c r="C13" s="143">
        <f>SUM(C8:D12)</f>
        <v>1050</v>
      </c>
      <c r="D13" s="144"/>
      <c r="E13" s="54">
        <f>SUM(E8:E12)</f>
        <v>50</v>
      </c>
      <c r="F13" s="129"/>
      <c r="G13" s="72"/>
      <c r="H13" s="70"/>
      <c r="I13" s="189"/>
      <c r="J13" s="40"/>
    </row>
    <row r="14" spans="1:10" x14ac:dyDescent="0.25">
      <c r="A14" s="42"/>
      <c r="B14" s="42"/>
      <c r="C14" s="43"/>
      <c r="D14" s="19"/>
      <c r="E14" s="49"/>
      <c r="F14" s="20"/>
      <c r="G14" s="42"/>
      <c r="H14" s="29"/>
      <c r="I14" s="29"/>
      <c r="J14" s="40"/>
    </row>
    <row r="15" spans="1:10" ht="14.95" thickBot="1" x14ac:dyDescent="0.3">
      <c r="A15" s="44"/>
      <c r="B15" s="44"/>
      <c r="C15" s="45"/>
      <c r="D15" s="46"/>
      <c r="E15" s="46"/>
      <c r="F15" s="47"/>
      <c r="G15" s="44"/>
      <c r="J15" s="40"/>
    </row>
    <row r="16" spans="1:10" ht="54.7" customHeight="1" thickTop="1" x14ac:dyDescent="0.25">
      <c r="A16" s="171" t="s">
        <v>99</v>
      </c>
      <c r="B16" s="172"/>
      <c r="C16" s="172"/>
      <c r="D16" s="172"/>
      <c r="E16" s="172"/>
      <c r="F16" s="172"/>
      <c r="G16" s="172"/>
      <c r="H16" s="172"/>
      <c r="I16" s="173"/>
      <c r="J16" s="40"/>
    </row>
    <row r="17" spans="1:10" ht="14.95" customHeight="1" x14ac:dyDescent="0.25">
      <c r="A17" s="162" t="s">
        <v>2</v>
      </c>
      <c r="B17" s="163"/>
      <c r="C17" s="163" t="s">
        <v>95</v>
      </c>
      <c r="D17" s="179" t="s">
        <v>4</v>
      </c>
      <c r="E17" s="180"/>
      <c r="F17" s="180"/>
      <c r="G17" s="180"/>
      <c r="H17" s="181"/>
      <c r="I17" s="177" t="s">
        <v>87</v>
      </c>
      <c r="J17" s="40"/>
    </row>
    <row r="18" spans="1:10" ht="32.450000000000003" customHeight="1" thickBot="1" x14ac:dyDescent="0.3">
      <c r="A18" s="73" t="s">
        <v>97</v>
      </c>
      <c r="B18" s="74" t="s">
        <v>98</v>
      </c>
      <c r="C18" s="188"/>
      <c r="D18" s="182"/>
      <c r="E18" s="183"/>
      <c r="F18" s="183"/>
      <c r="G18" s="183"/>
      <c r="H18" s="184"/>
      <c r="I18" s="178"/>
      <c r="J18" s="40"/>
    </row>
    <row r="19" spans="1:10" ht="14.95" thickTop="1" x14ac:dyDescent="0.25">
      <c r="A19" s="138">
        <v>44207</v>
      </c>
      <c r="B19" s="133">
        <f>A19+11</f>
        <v>44218</v>
      </c>
      <c r="C19" s="136">
        <v>1</v>
      </c>
      <c r="D19" s="75" t="s">
        <v>8</v>
      </c>
      <c r="E19" s="100" t="s">
        <v>100</v>
      </c>
      <c r="F19" s="76" t="s">
        <v>19</v>
      </c>
      <c r="G19" s="185"/>
      <c r="H19" s="174"/>
      <c r="I19" s="164" t="s">
        <v>118</v>
      </c>
      <c r="J19" s="40"/>
    </row>
    <row r="20" spans="1:10" x14ac:dyDescent="0.25">
      <c r="A20" s="151"/>
      <c r="B20" s="152"/>
      <c r="C20" s="150"/>
      <c r="D20" s="77" t="s">
        <v>7</v>
      </c>
      <c r="E20" s="101" t="s">
        <v>101</v>
      </c>
      <c r="F20" s="77" t="s">
        <v>107</v>
      </c>
      <c r="G20" s="186"/>
      <c r="H20" s="175"/>
      <c r="I20" s="165"/>
      <c r="J20" s="40"/>
    </row>
    <row r="21" spans="1:10" ht="14.95" thickBot="1" x14ac:dyDescent="0.3">
      <c r="A21" s="140"/>
      <c r="B21" s="135"/>
      <c r="C21" s="135"/>
      <c r="D21" s="78" t="s">
        <v>79</v>
      </c>
      <c r="E21" s="102" t="s">
        <v>102</v>
      </c>
      <c r="F21" s="79" t="s">
        <v>106</v>
      </c>
      <c r="G21" s="187"/>
      <c r="H21" s="176"/>
      <c r="I21" s="166"/>
      <c r="J21" s="40"/>
    </row>
    <row r="22" spans="1:10" ht="39.4" customHeight="1" thickTop="1" x14ac:dyDescent="0.25">
      <c r="A22" s="138">
        <v>44221</v>
      </c>
      <c r="B22" s="133">
        <f>A22+6</f>
        <v>44227</v>
      </c>
      <c r="C22" s="136">
        <v>2</v>
      </c>
      <c r="D22" s="76" t="s">
        <v>8</v>
      </c>
      <c r="E22" s="80" t="s">
        <v>90</v>
      </c>
      <c r="F22" s="81"/>
      <c r="G22" s="82" t="s">
        <v>83</v>
      </c>
      <c r="H22" s="83"/>
      <c r="I22" s="126"/>
      <c r="J22" s="40"/>
    </row>
    <row r="23" spans="1:10" ht="39.4" customHeight="1" x14ac:dyDescent="0.25">
      <c r="A23" s="139"/>
      <c r="B23" s="134"/>
      <c r="C23" s="137"/>
      <c r="D23" s="77" t="s">
        <v>78</v>
      </c>
      <c r="E23" s="84" t="s">
        <v>91</v>
      </c>
      <c r="F23" s="85"/>
      <c r="G23" s="86" t="s">
        <v>84</v>
      </c>
      <c r="H23" s="87"/>
      <c r="I23" s="127"/>
      <c r="J23" s="40"/>
    </row>
    <row r="24" spans="1:10" x14ac:dyDescent="0.25">
      <c r="A24" s="139"/>
      <c r="B24" s="134"/>
      <c r="C24" s="137"/>
      <c r="D24" s="77" t="s">
        <v>7</v>
      </c>
      <c r="E24" s="84" t="s">
        <v>93</v>
      </c>
      <c r="F24" s="88"/>
      <c r="G24" s="86" t="s">
        <v>85</v>
      </c>
      <c r="H24" s="87"/>
      <c r="I24" s="127"/>
      <c r="J24" s="40"/>
    </row>
    <row r="25" spans="1:10" x14ac:dyDescent="0.25">
      <c r="A25" s="139"/>
      <c r="B25" s="134"/>
      <c r="C25" s="137"/>
      <c r="D25" s="77" t="s">
        <v>6</v>
      </c>
      <c r="E25" s="89"/>
      <c r="F25" s="88"/>
      <c r="G25" s="86" t="s">
        <v>89</v>
      </c>
      <c r="H25" s="87"/>
      <c r="I25" s="127"/>
      <c r="J25" s="40"/>
    </row>
    <row r="26" spans="1:10" ht="27.2" x14ac:dyDescent="0.25">
      <c r="A26" s="139"/>
      <c r="B26" s="134"/>
      <c r="C26" s="137"/>
      <c r="D26" s="90" t="s">
        <v>5</v>
      </c>
      <c r="E26" s="84" t="s">
        <v>92</v>
      </c>
      <c r="F26" s="91"/>
      <c r="G26" s="86" t="s">
        <v>86</v>
      </c>
      <c r="H26" s="87"/>
      <c r="I26" s="127"/>
      <c r="J26" s="40"/>
    </row>
    <row r="27" spans="1:10" ht="14.95" thickBot="1" x14ac:dyDescent="0.3">
      <c r="A27" s="140"/>
      <c r="B27" s="135"/>
      <c r="C27" s="135"/>
      <c r="D27" s="78" t="s">
        <v>79</v>
      </c>
      <c r="E27" s="92"/>
      <c r="F27" s="93"/>
      <c r="G27" s="94"/>
      <c r="H27" s="95"/>
      <c r="I27" s="128"/>
      <c r="J27" s="40"/>
    </row>
    <row r="28" spans="1:10" ht="39.4" customHeight="1" thickTop="1" x14ac:dyDescent="0.25">
      <c r="A28" s="138">
        <f>A22+7</f>
        <v>44228</v>
      </c>
      <c r="B28" s="133">
        <f>A28+6</f>
        <v>44234</v>
      </c>
      <c r="C28" s="136">
        <v>3</v>
      </c>
      <c r="D28" s="76" t="s">
        <v>8</v>
      </c>
      <c r="E28" s="80" t="s">
        <v>90</v>
      </c>
      <c r="F28" s="96"/>
      <c r="G28" s="82" t="s">
        <v>83</v>
      </c>
      <c r="H28" s="83"/>
      <c r="I28" s="126"/>
      <c r="J28" s="40"/>
    </row>
    <row r="29" spans="1:10" ht="39.4" customHeight="1" x14ac:dyDescent="0.25">
      <c r="A29" s="139"/>
      <c r="B29" s="134"/>
      <c r="C29" s="137"/>
      <c r="D29" s="77" t="s">
        <v>78</v>
      </c>
      <c r="E29" s="84" t="s">
        <v>91</v>
      </c>
      <c r="F29" s="85"/>
      <c r="G29" s="86" t="s">
        <v>84</v>
      </c>
      <c r="H29" s="87"/>
      <c r="I29" s="127"/>
      <c r="J29" s="40"/>
    </row>
    <row r="30" spans="1:10" x14ac:dyDescent="0.25">
      <c r="A30" s="139"/>
      <c r="B30" s="134"/>
      <c r="C30" s="137"/>
      <c r="D30" s="77" t="s">
        <v>7</v>
      </c>
      <c r="E30" s="84" t="s">
        <v>93</v>
      </c>
      <c r="F30" s="88"/>
      <c r="G30" s="86" t="s">
        <v>85</v>
      </c>
      <c r="H30" s="87"/>
      <c r="I30" s="127"/>
      <c r="J30" s="40"/>
    </row>
    <row r="31" spans="1:10" x14ac:dyDescent="0.25">
      <c r="A31" s="139"/>
      <c r="B31" s="134"/>
      <c r="C31" s="137"/>
      <c r="D31" s="77" t="s">
        <v>6</v>
      </c>
      <c r="E31" s="89"/>
      <c r="F31" s="88"/>
      <c r="G31" s="86" t="s">
        <v>89</v>
      </c>
      <c r="H31" s="87"/>
      <c r="I31" s="127"/>
      <c r="J31" s="40"/>
    </row>
    <row r="32" spans="1:10" ht="27.2" x14ac:dyDescent="0.25">
      <c r="A32" s="139"/>
      <c r="B32" s="134"/>
      <c r="C32" s="137"/>
      <c r="D32" s="77" t="s">
        <v>5</v>
      </c>
      <c r="E32" s="84" t="s">
        <v>92</v>
      </c>
      <c r="F32" s="88"/>
      <c r="G32" s="86" t="s">
        <v>86</v>
      </c>
      <c r="H32" s="87"/>
      <c r="I32" s="127"/>
      <c r="J32" s="40"/>
    </row>
    <row r="33" spans="1:10" ht="14.95" thickBot="1" x14ac:dyDescent="0.3">
      <c r="A33" s="140"/>
      <c r="B33" s="135"/>
      <c r="C33" s="135"/>
      <c r="D33" s="78" t="s">
        <v>79</v>
      </c>
      <c r="E33" s="92"/>
      <c r="F33" s="93"/>
      <c r="G33" s="94"/>
      <c r="H33" s="95"/>
      <c r="I33" s="128"/>
      <c r="J33" s="40"/>
    </row>
    <row r="34" spans="1:10" ht="38.4" customHeight="1" thickTop="1" x14ac:dyDescent="0.25">
      <c r="A34" s="138">
        <f t="shared" ref="A34" si="0">A28+7</f>
        <v>44235</v>
      </c>
      <c r="B34" s="133">
        <f t="shared" ref="B34" si="1">A34+6</f>
        <v>44241</v>
      </c>
      <c r="C34" s="136">
        <v>4</v>
      </c>
      <c r="D34" s="76" t="s">
        <v>8</v>
      </c>
      <c r="E34" s="80" t="s">
        <v>90</v>
      </c>
      <c r="F34" s="96"/>
      <c r="G34" s="82" t="s">
        <v>83</v>
      </c>
      <c r="H34" s="83"/>
      <c r="I34" s="126"/>
      <c r="J34" s="40"/>
    </row>
    <row r="35" spans="1:10" ht="38.4" customHeight="1" x14ac:dyDescent="0.25">
      <c r="A35" s="139"/>
      <c r="B35" s="134"/>
      <c r="C35" s="137"/>
      <c r="D35" s="77" t="s">
        <v>78</v>
      </c>
      <c r="E35" s="84" t="s">
        <v>91</v>
      </c>
      <c r="F35" s="85"/>
      <c r="G35" s="86" t="s">
        <v>84</v>
      </c>
      <c r="H35" s="87"/>
      <c r="I35" s="127"/>
      <c r="J35" s="40"/>
    </row>
    <row r="36" spans="1:10" x14ac:dyDescent="0.25">
      <c r="A36" s="139"/>
      <c r="B36" s="134"/>
      <c r="C36" s="137"/>
      <c r="D36" s="77" t="s">
        <v>7</v>
      </c>
      <c r="E36" s="84" t="s">
        <v>93</v>
      </c>
      <c r="F36" s="88"/>
      <c r="G36" s="86" t="s">
        <v>85</v>
      </c>
      <c r="H36" s="87"/>
      <c r="I36" s="127"/>
      <c r="J36" s="40"/>
    </row>
    <row r="37" spans="1:10" x14ac:dyDescent="0.25">
      <c r="A37" s="139"/>
      <c r="B37" s="134"/>
      <c r="C37" s="137"/>
      <c r="D37" s="77" t="s">
        <v>6</v>
      </c>
      <c r="E37" s="89"/>
      <c r="F37" s="88"/>
      <c r="G37" s="86" t="s">
        <v>89</v>
      </c>
      <c r="H37" s="87"/>
      <c r="I37" s="127"/>
      <c r="J37" s="40"/>
    </row>
    <row r="38" spans="1:10" ht="27.2" x14ac:dyDescent="0.25">
      <c r="A38" s="139"/>
      <c r="B38" s="134"/>
      <c r="C38" s="137"/>
      <c r="D38" s="77" t="s">
        <v>5</v>
      </c>
      <c r="E38" s="84" t="s">
        <v>92</v>
      </c>
      <c r="F38" s="88"/>
      <c r="G38" s="86" t="s">
        <v>86</v>
      </c>
      <c r="H38" s="87"/>
      <c r="I38" s="127"/>
      <c r="J38" s="40"/>
    </row>
    <row r="39" spans="1:10" ht="14.95" thickBot="1" x14ac:dyDescent="0.3">
      <c r="A39" s="140"/>
      <c r="B39" s="135"/>
      <c r="C39" s="135"/>
      <c r="D39" s="78" t="s">
        <v>79</v>
      </c>
      <c r="E39" s="92"/>
      <c r="F39" s="93"/>
      <c r="G39" s="94"/>
      <c r="H39" s="95"/>
      <c r="I39" s="128"/>
      <c r="J39" s="40"/>
    </row>
    <row r="40" spans="1:10" ht="37.549999999999997" customHeight="1" thickTop="1" x14ac:dyDescent="0.25">
      <c r="A40" s="138">
        <f t="shared" ref="A40" si="2">A34+7</f>
        <v>44242</v>
      </c>
      <c r="B40" s="133">
        <f t="shared" ref="B40" si="3">A40+6</f>
        <v>44248</v>
      </c>
      <c r="C40" s="136">
        <v>5</v>
      </c>
      <c r="D40" s="76" t="s">
        <v>8</v>
      </c>
      <c r="E40" s="80" t="s">
        <v>90</v>
      </c>
      <c r="F40" s="96"/>
      <c r="G40" s="82" t="s">
        <v>83</v>
      </c>
      <c r="H40" s="83"/>
      <c r="I40" s="126"/>
      <c r="J40" s="40"/>
    </row>
    <row r="41" spans="1:10" ht="37.549999999999997" customHeight="1" x14ac:dyDescent="0.25">
      <c r="A41" s="139"/>
      <c r="B41" s="134"/>
      <c r="C41" s="137"/>
      <c r="D41" s="77" t="s">
        <v>78</v>
      </c>
      <c r="E41" s="84" t="s">
        <v>91</v>
      </c>
      <c r="F41" s="85"/>
      <c r="G41" s="86" t="s">
        <v>84</v>
      </c>
      <c r="H41" s="87"/>
      <c r="I41" s="127"/>
      <c r="J41" s="40"/>
    </row>
    <row r="42" spans="1:10" x14ac:dyDescent="0.25">
      <c r="A42" s="139"/>
      <c r="B42" s="134"/>
      <c r="C42" s="137"/>
      <c r="D42" s="77" t="s">
        <v>7</v>
      </c>
      <c r="E42" s="84" t="s">
        <v>93</v>
      </c>
      <c r="F42" s="88"/>
      <c r="G42" s="86" t="s">
        <v>85</v>
      </c>
      <c r="H42" s="87"/>
      <c r="I42" s="127"/>
      <c r="J42" s="40"/>
    </row>
    <row r="43" spans="1:10" x14ac:dyDescent="0.25">
      <c r="A43" s="139"/>
      <c r="B43" s="134"/>
      <c r="C43" s="137"/>
      <c r="D43" s="77" t="s">
        <v>6</v>
      </c>
      <c r="E43" s="89"/>
      <c r="F43" s="88"/>
      <c r="G43" s="86" t="s">
        <v>89</v>
      </c>
      <c r="H43" s="87"/>
      <c r="I43" s="127"/>
      <c r="J43" s="40"/>
    </row>
    <row r="44" spans="1:10" ht="27.2" x14ac:dyDescent="0.25">
      <c r="A44" s="139"/>
      <c r="B44" s="134"/>
      <c r="C44" s="137"/>
      <c r="D44" s="77" t="s">
        <v>5</v>
      </c>
      <c r="E44" s="84" t="s">
        <v>92</v>
      </c>
      <c r="F44" s="88"/>
      <c r="G44" s="86" t="s">
        <v>86</v>
      </c>
      <c r="H44" s="87"/>
      <c r="I44" s="127"/>
      <c r="J44" s="40"/>
    </row>
    <row r="45" spans="1:10" ht="14.95" thickBot="1" x14ac:dyDescent="0.3">
      <c r="A45" s="140"/>
      <c r="B45" s="135"/>
      <c r="C45" s="135"/>
      <c r="D45" s="78" t="s">
        <v>79</v>
      </c>
      <c r="E45" s="92"/>
      <c r="F45" s="93"/>
      <c r="G45" s="94"/>
      <c r="H45" s="95"/>
      <c r="I45" s="128"/>
      <c r="J45" s="40"/>
    </row>
    <row r="46" spans="1:10" ht="36.700000000000003" customHeight="1" thickTop="1" x14ac:dyDescent="0.25">
      <c r="A46" s="138">
        <f t="shared" ref="A46" si="4">A40+7</f>
        <v>44249</v>
      </c>
      <c r="B46" s="133">
        <f t="shared" ref="B46" si="5">A46+6</f>
        <v>44255</v>
      </c>
      <c r="C46" s="136">
        <v>6</v>
      </c>
      <c r="D46" s="76" t="s">
        <v>8</v>
      </c>
      <c r="E46" s="80" t="s">
        <v>90</v>
      </c>
      <c r="F46" s="96"/>
      <c r="G46" s="82" t="s">
        <v>83</v>
      </c>
      <c r="H46" s="97"/>
      <c r="I46" s="126"/>
      <c r="J46" s="40"/>
    </row>
    <row r="47" spans="1:10" ht="36.700000000000003" customHeight="1" x14ac:dyDescent="0.25">
      <c r="A47" s="139"/>
      <c r="B47" s="134"/>
      <c r="C47" s="137"/>
      <c r="D47" s="77" t="s">
        <v>78</v>
      </c>
      <c r="E47" s="84" t="s">
        <v>91</v>
      </c>
      <c r="F47" s="85"/>
      <c r="G47" s="86" t="s">
        <v>84</v>
      </c>
      <c r="H47" s="98"/>
      <c r="I47" s="127"/>
      <c r="J47" s="40"/>
    </row>
    <row r="48" spans="1:10" x14ac:dyDescent="0.25">
      <c r="A48" s="139"/>
      <c r="B48" s="134"/>
      <c r="C48" s="137"/>
      <c r="D48" s="77" t="s">
        <v>7</v>
      </c>
      <c r="E48" s="84" t="s">
        <v>93</v>
      </c>
      <c r="F48" s="88"/>
      <c r="G48" s="86" t="s">
        <v>85</v>
      </c>
      <c r="H48" s="98"/>
      <c r="I48" s="127"/>
      <c r="J48" s="40"/>
    </row>
    <row r="49" spans="1:18" x14ac:dyDescent="0.25">
      <c r="A49" s="139"/>
      <c r="B49" s="134"/>
      <c r="C49" s="137"/>
      <c r="D49" s="77" t="s">
        <v>6</v>
      </c>
      <c r="E49" s="89"/>
      <c r="F49" s="88"/>
      <c r="G49" s="86" t="s">
        <v>89</v>
      </c>
      <c r="H49" s="98"/>
      <c r="I49" s="127"/>
      <c r="J49" s="40"/>
    </row>
    <row r="50" spans="1:18" ht="27.2" x14ac:dyDescent="0.25">
      <c r="A50" s="139"/>
      <c r="B50" s="134"/>
      <c r="C50" s="137"/>
      <c r="D50" s="77" t="s">
        <v>5</v>
      </c>
      <c r="E50" s="84" t="s">
        <v>92</v>
      </c>
      <c r="F50" s="88"/>
      <c r="G50" s="86" t="s">
        <v>86</v>
      </c>
      <c r="H50" s="98"/>
      <c r="I50" s="127"/>
      <c r="J50" s="40"/>
    </row>
    <row r="51" spans="1:18" ht="14.95" thickBot="1" x14ac:dyDescent="0.3">
      <c r="A51" s="140"/>
      <c r="B51" s="135"/>
      <c r="C51" s="135"/>
      <c r="D51" s="78" t="s">
        <v>79</v>
      </c>
      <c r="E51" s="92"/>
      <c r="F51" s="93"/>
      <c r="G51" s="94"/>
      <c r="H51" s="99"/>
      <c r="I51" s="128"/>
      <c r="J51" s="40"/>
    </row>
    <row r="52" spans="1:18" ht="38.4" customHeight="1" thickTop="1" x14ac:dyDescent="0.25">
      <c r="A52" s="138">
        <f>A46+7</f>
        <v>44256</v>
      </c>
      <c r="B52" s="133">
        <f t="shared" ref="B52" si="6">A52+6</f>
        <v>44262</v>
      </c>
      <c r="C52" s="136">
        <v>7</v>
      </c>
      <c r="D52" s="76" t="s">
        <v>8</v>
      </c>
      <c r="E52" s="80" t="s">
        <v>90</v>
      </c>
      <c r="F52" s="96"/>
      <c r="G52" s="82" t="s">
        <v>83</v>
      </c>
      <c r="H52" s="83"/>
      <c r="I52" s="126"/>
      <c r="J52" s="40"/>
    </row>
    <row r="53" spans="1:18" ht="38.4" customHeight="1" x14ac:dyDescent="0.25">
      <c r="A53" s="139"/>
      <c r="B53" s="134"/>
      <c r="C53" s="137"/>
      <c r="D53" s="77" t="s">
        <v>78</v>
      </c>
      <c r="E53" s="84" t="s">
        <v>91</v>
      </c>
      <c r="F53" s="85"/>
      <c r="G53" s="86" t="s">
        <v>84</v>
      </c>
      <c r="H53" s="87"/>
      <c r="I53" s="127"/>
      <c r="J53" s="40"/>
    </row>
    <row r="54" spans="1:18" x14ac:dyDescent="0.25">
      <c r="A54" s="139"/>
      <c r="B54" s="134"/>
      <c r="C54" s="137"/>
      <c r="D54" s="77" t="s">
        <v>7</v>
      </c>
      <c r="E54" s="84" t="s">
        <v>93</v>
      </c>
      <c r="F54" s="88"/>
      <c r="G54" s="86" t="s">
        <v>85</v>
      </c>
      <c r="H54" s="87"/>
      <c r="I54" s="127"/>
      <c r="J54" s="40"/>
    </row>
    <row r="55" spans="1:18" x14ac:dyDescent="0.25">
      <c r="A55" s="139"/>
      <c r="B55" s="134"/>
      <c r="C55" s="137"/>
      <c r="D55" s="77" t="s">
        <v>6</v>
      </c>
      <c r="E55" s="89"/>
      <c r="F55" s="88"/>
      <c r="G55" s="86" t="s">
        <v>89</v>
      </c>
      <c r="H55" s="87"/>
      <c r="I55" s="127"/>
      <c r="J55" s="40"/>
    </row>
    <row r="56" spans="1:18" ht="27.2" x14ac:dyDescent="0.25">
      <c r="A56" s="139"/>
      <c r="B56" s="134"/>
      <c r="C56" s="137"/>
      <c r="D56" s="77" t="s">
        <v>5</v>
      </c>
      <c r="E56" s="84" t="s">
        <v>92</v>
      </c>
      <c r="F56" s="88"/>
      <c r="G56" s="86" t="s">
        <v>86</v>
      </c>
      <c r="H56" s="87"/>
      <c r="I56" s="127"/>
      <c r="J56" s="40"/>
    </row>
    <row r="57" spans="1:18" ht="14.95" thickBot="1" x14ac:dyDescent="0.3">
      <c r="A57" s="140"/>
      <c r="B57" s="135"/>
      <c r="C57" s="135"/>
      <c r="D57" s="78" t="s">
        <v>79</v>
      </c>
      <c r="E57" s="92"/>
      <c r="F57" s="93"/>
      <c r="G57" s="94"/>
      <c r="H57" s="95"/>
      <c r="I57" s="128"/>
      <c r="J57" s="40"/>
    </row>
    <row r="58" spans="1:18" ht="38.4" customHeight="1" thickTop="1" x14ac:dyDescent="0.25">
      <c r="A58" s="138">
        <f t="shared" ref="A58" si="7">A52+7</f>
        <v>44263</v>
      </c>
      <c r="B58" s="133">
        <f t="shared" ref="B58" si="8">A58+6</f>
        <v>44269</v>
      </c>
      <c r="C58" s="136">
        <v>8</v>
      </c>
      <c r="D58" s="76" t="s">
        <v>8</v>
      </c>
      <c r="E58" s="80" t="s">
        <v>90</v>
      </c>
      <c r="F58" s="96"/>
      <c r="G58" s="82" t="s">
        <v>83</v>
      </c>
      <c r="H58" s="83"/>
      <c r="I58" s="126"/>
      <c r="J58" s="40"/>
    </row>
    <row r="59" spans="1:18" ht="38.4" customHeight="1" x14ac:dyDescent="0.25">
      <c r="A59" s="139"/>
      <c r="B59" s="134"/>
      <c r="C59" s="137"/>
      <c r="D59" s="77" t="s">
        <v>78</v>
      </c>
      <c r="E59" s="84" t="s">
        <v>91</v>
      </c>
      <c r="F59" s="85"/>
      <c r="G59" s="86" t="s">
        <v>84</v>
      </c>
      <c r="H59" s="87"/>
      <c r="I59" s="127"/>
      <c r="J59" s="40"/>
    </row>
    <row r="60" spans="1:18" x14ac:dyDescent="0.25">
      <c r="A60" s="139"/>
      <c r="B60" s="134"/>
      <c r="C60" s="137"/>
      <c r="D60" s="77" t="s">
        <v>7</v>
      </c>
      <c r="E60" s="84" t="s">
        <v>93</v>
      </c>
      <c r="F60" s="88"/>
      <c r="G60" s="86" t="s">
        <v>85</v>
      </c>
      <c r="H60" s="87"/>
      <c r="I60" s="127"/>
      <c r="J60" s="40"/>
    </row>
    <row r="61" spans="1:18" x14ac:dyDescent="0.25">
      <c r="A61" s="139"/>
      <c r="B61" s="134"/>
      <c r="C61" s="137"/>
      <c r="D61" s="77" t="s">
        <v>6</v>
      </c>
      <c r="E61" s="89"/>
      <c r="F61" s="88"/>
      <c r="G61" s="86" t="s">
        <v>89</v>
      </c>
      <c r="H61" s="87"/>
      <c r="I61" s="127"/>
      <c r="J61" s="40"/>
    </row>
    <row r="62" spans="1:18" s="22" customFormat="1" ht="27.2" x14ac:dyDescent="0.25">
      <c r="A62" s="139"/>
      <c r="B62" s="134"/>
      <c r="C62" s="137"/>
      <c r="D62" s="77" t="s">
        <v>5</v>
      </c>
      <c r="E62" s="84" t="s">
        <v>92</v>
      </c>
      <c r="F62" s="88"/>
      <c r="G62" s="86" t="s">
        <v>86</v>
      </c>
      <c r="H62" s="87"/>
      <c r="I62" s="127"/>
      <c r="J62" s="40"/>
      <c r="K62" s="35"/>
      <c r="L62" s="35"/>
      <c r="M62" s="35"/>
      <c r="N62" s="35"/>
      <c r="O62" s="35"/>
      <c r="P62" s="35"/>
      <c r="Q62" s="35"/>
      <c r="R62" s="33"/>
    </row>
    <row r="63" spans="1:18" s="22" customFormat="1" ht="14.95" thickBot="1" x14ac:dyDescent="0.3">
      <c r="A63" s="140"/>
      <c r="B63" s="135"/>
      <c r="C63" s="135"/>
      <c r="D63" s="78" t="s">
        <v>79</v>
      </c>
      <c r="E63" s="92"/>
      <c r="F63" s="93"/>
      <c r="G63" s="94"/>
      <c r="H63" s="95"/>
      <c r="I63" s="128"/>
      <c r="J63" s="40"/>
      <c r="K63" s="35"/>
      <c r="L63" s="35"/>
      <c r="M63" s="35"/>
      <c r="N63" s="35"/>
      <c r="O63" s="35"/>
      <c r="P63" s="35"/>
      <c r="Q63" s="35"/>
      <c r="R63" s="33"/>
    </row>
    <row r="64" spans="1:18" ht="37.549999999999997" customHeight="1" thickTop="1" x14ac:dyDescent="0.25">
      <c r="A64" s="138">
        <f t="shared" ref="A64" si="9">A58+7</f>
        <v>44270</v>
      </c>
      <c r="B64" s="133">
        <f t="shared" ref="B64" si="10">A64+6</f>
        <v>44276</v>
      </c>
      <c r="C64" s="136">
        <v>9</v>
      </c>
      <c r="D64" s="76" t="s">
        <v>8</v>
      </c>
      <c r="E64" s="80" t="s">
        <v>90</v>
      </c>
      <c r="F64" s="96"/>
      <c r="G64" s="82" t="s">
        <v>83</v>
      </c>
      <c r="H64" s="83"/>
      <c r="I64" s="126"/>
      <c r="J64" s="40"/>
    </row>
    <row r="65" spans="1:10" ht="37.549999999999997" customHeight="1" x14ac:dyDescent="0.25">
      <c r="A65" s="139"/>
      <c r="B65" s="134"/>
      <c r="C65" s="137"/>
      <c r="D65" s="77" t="s">
        <v>78</v>
      </c>
      <c r="E65" s="84" t="s">
        <v>91</v>
      </c>
      <c r="F65" s="85"/>
      <c r="G65" s="86" t="s">
        <v>84</v>
      </c>
      <c r="H65" s="87"/>
      <c r="I65" s="127"/>
      <c r="J65" s="40"/>
    </row>
    <row r="66" spans="1:10" x14ac:dyDescent="0.25">
      <c r="A66" s="139"/>
      <c r="B66" s="134"/>
      <c r="C66" s="137"/>
      <c r="D66" s="77" t="s">
        <v>7</v>
      </c>
      <c r="E66" s="84" t="s">
        <v>93</v>
      </c>
      <c r="F66" s="88"/>
      <c r="G66" s="86" t="s">
        <v>85</v>
      </c>
      <c r="H66" s="87"/>
      <c r="I66" s="127"/>
      <c r="J66" s="40"/>
    </row>
    <row r="67" spans="1:10" x14ac:dyDescent="0.25">
      <c r="A67" s="139"/>
      <c r="B67" s="134"/>
      <c r="C67" s="137"/>
      <c r="D67" s="77" t="s">
        <v>6</v>
      </c>
      <c r="E67" s="89"/>
      <c r="F67" s="88"/>
      <c r="G67" s="86" t="s">
        <v>89</v>
      </c>
      <c r="H67" s="87"/>
      <c r="I67" s="127"/>
      <c r="J67" s="40"/>
    </row>
    <row r="68" spans="1:10" ht="27.2" x14ac:dyDescent="0.25">
      <c r="A68" s="139"/>
      <c r="B68" s="134"/>
      <c r="C68" s="137"/>
      <c r="D68" s="77" t="s">
        <v>5</v>
      </c>
      <c r="E68" s="84" t="s">
        <v>92</v>
      </c>
      <c r="F68" s="88"/>
      <c r="G68" s="86" t="s">
        <v>86</v>
      </c>
      <c r="H68" s="87"/>
      <c r="I68" s="127"/>
      <c r="J68" s="40"/>
    </row>
    <row r="69" spans="1:10" ht="14.95" thickBot="1" x14ac:dyDescent="0.3">
      <c r="A69" s="140"/>
      <c r="B69" s="135"/>
      <c r="C69" s="135"/>
      <c r="D69" s="78" t="s">
        <v>79</v>
      </c>
      <c r="E69" s="92"/>
      <c r="F69" s="93"/>
      <c r="G69" s="94"/>
      <c r="H69" s="95"/>
      <c r="I69" s="128"/>
      <c r="J69" s="40"/>
    </row>
    <row r="70" spans="1:10" ht="36.700000000000003" customHeight="1" thickTop="1" x14ac:dyDescent="0.25">
      <c r="A70" s="138">
        <f t="shared" ref="A70" si="11">A64+7</f>
        <v>44277</v>
      </c>
      <c r="B70" s="133">
        <f t="shared" ref="B70" si="12">A70+6</f>
        <v>44283</v>
      </c>
      <c r="C70" s="136">
        <v>10</v>
      </c>
      <c r="D70" s="76" t="s">
        <v>8</v>
      </c>
      <c r="E70" s="80" t="s">
        <v>90</v>
      </c>
      <c r="F70" s="96"/>
      <c r="G70" s="82" t="s">
        <v>83</v>
      </c>
      <c r="H70" s="83"/>
      <c r="I70" s="126"/>
      <c r="J70" s="40"/>
    </row>
    <row r="71" spans="1:10" ht="36.700000000000003" customHeight="1" x14ac:dyDescent="0.25">
      <c r="A71" s="139"/>
      <c r="B71" s="134"/>
      <c r="C71" s="137"/>
      <c r="D71" s="77" t="s">
        <v>78</v>
      </c>
      <c r="E71" s="84" t="s">
        <v>91</v>
      </c>
      <c r="F71" s="85"/>
      <c r="G71" s="86" t="s">
        <v>84</v>
      </c>
      <c r="H71" s="87"/>
      <c r="I71" s="127"/>
      <c r="J71" s="40"/>
    </row>
    <row r="72" spans="1:10" x14ac:dyDescent="0.25">
      <c r="A72" s="139"/>
      <c r="B72" s="134"/>
      <c r="C72" s="137"/>
      <c r="D72" s="77" t="s">
        <v>7</v>
      </c>
      <c r="E72" s="84" t="s">
        <v>93</v>
      </c>
      <c r="F72" s="88"/>
      <c r="G72" s="86" t="s">
        <v>85</v>
      </c>
      <c r="H72" s="87"/>
      <c r="I72" s="127"/>
      <c r="J72" s="40"/>
    </row>
    <row r="73" spans="1:10" x14ac:dyDescent="0.25">
      <c r="A73" s="139"/>
      <c r="B73" s="134"/>
      <c r="C73" s="137"/>
      <c r="D73" s="77" t="s">
        <v>6</v>
      </c>
      <c r="E73" s="89"/>
      <c r="F73" s="88"/>
      <c r="G73" s="86" t="s">
        <v>89</v>
      </c>
      <c r="H73" s="87"/>
      <c r="I73" s="127"/>
      <c r="J73" s="40"/>
    </row>
    <row r="74" spans="1:10" ht="27.2" x14ac:dyDescent="0.25">
      <c r="A74" s="139"/>
      <c r="B74" s="134"/>
      <c r="C74" s="137"/>
      <c r="D74" s="77" t="s">
        <v>5</v>
      </c>
      <c r="E74" s="84" t="s">
        <v>92</v>
      </c>
      <c r="F74" s="88"/>
      <c r="G74" s="86" t="s">
        <v>86</v>
      </c>
      <c r="H74" s="87"/>
      <c r="I74" s="127"/>
      <c r="J74" s="40"/>
    </row>
    <row r="75" spans="1:10" ht="14.95" thickBot="1" x14ac:dyDescent="0.3">
      <c r="A75" s="140"/>
      <c r="B75" s="135"/>
      <c r="C75" s="135"/>
      <c r="D75" s="78" t="s">
        <v>79</v>
      </c>
      <c r="E75" s="92"/>
      <c r="F75" s="93"/>
      <c r="G75" s="94"/>
      <c r="H75" s="95"/>
      <c r="I75" s="128"/>
      <c r="J75" s="40"/>
    </row>
    <row r="76" spans="1:10" ht="37.549999999999997" customHeight="1" thickTop="1" x14ac:dyDescent="0.25">
      <c r="A76" s="138">
        <f t="shared" ref="A76" si="13">A70+7</f>
        <v>44284</v>
      </c>
      <c r="B76" s="133">
        <f t="shared" ref="B76" si="14">A76+6</f>
        <v>44290</v>
      </c>
      <c r="C76" s="136">
        <v>11</v>
      </c>
      <c r="D76" s="76" t="s">
        <v>8</v>
      </c>
      <c r="E76" s="80" t="s">
        <v>90</v>
      </c>
      <c r="F76" s="96"/>
      <c r="G76" s="82" t="s">
        <v>83</v>
      </c>
      <c r="H76" s="83"/>
      <c r="I76" s="126"/>
      <c r="J76" s="40"/>
    </row>
    <row r="77" spans="1:10" ht="37.549999999999997" customHeight="1" x14ac:dyDescent="0.25">
      <c r="A77" s="139"/>
      <c r="B77" s="134"/>
      <c r="C77" s="137"/>
      <c r="D77" s="77" t="s">
        <v>78</v>
      </c>
      <c r="E77" s="84" t="s">
        <v>91</v>
      </c>
      <c r="F77" s="85"/>
      <c r="G77" s="86" t="s">
        <v>84</v>
      </c>
      <c r="H77" s="87"/>
      <c r="I77" s="127"/>
      <c r="J77" s="40"/>
    </row>
    <row r="78" spans="1:10" x14ac:dyDescent="0.25">
      <c r="A78" s="139"/>
      <c r="B78" s="134"/>
      <c r="C78" s="137"/>
      <c r="D78" s="77" t="s">
        <v>7</v>
      </c>
      <c r="E78" s="84" t="s">
        <v>93</v>
      </c>
      <c r="F78" s="88"/>
      <c r="G78" s="86" t="s">
        <v>85</v>
      </c>
      <c r="H78" s="87"/>
      <c r="I78" s="127"/>
      <c r="J78" s="40"/>
    </row>
    <row r="79" spans="1:10" x14ac:dyDescent="0.25">
      <c r="A79" s="139"/>
      <c r="B79" s="134"/>
      <c r="C79" s="137"/>
      <c r="D79" s="77" t="s">
        <v>6</v>
      </c>
      <c r="E79" s="89"/>
      <c r="F79" s="88"/>
      <c r="G79" s="86" t="s">
        <v>89</v>
      </c>
      <c r="H79" s="87"/>
      <c r="I79" s="127"/>
      <c r="J79" s="40"/>
    </row>
    <row r="80" spans="1:10" ht="27.2" x14ac:dyDescent="0.25">
      <c r="A80" s="139"/>
      <c r="B80" s="134"/>
      <c r="C80" s="137"/>
      <c r="D80" s="77" t="s">
        <v>5</v>
      </c>
      <c r="E80" s="84" t="s">
        <v>92</v>
      </c>
      <c r="F80" s="88"/>
      <c r="G80" s="86" t="s">
        <v>86</v>
      </c>
      <c r="H80" s="87"/>
      <c r="I80" s="127"/>
      <c r="J80" s="40"/>
    </row>
    <row r="81" spans="1:10" ht="14.95" thickBot="1" x14ac:dyDescent="0.3">
      <c r="A81" s="140"/>
      <c r="B81" s="135"/>
      <c r="C81" s="135"/>
      <c r="D81" s="78" t="s">
        <v>79</v>
      </c>
      <c r="E81" s="92"/>
      <c r="F81" s="93"/>
      <c r="G81" s="94"/>
      <c r="H81" s="95"/>
      <c r="I81" s="128"/>
      <c r="J81" s="40"/>
    </row>
    <row r="82" spans="1:10" ht="38.4" customHeight="1" thickTop="1" x14ac:dyDescent="0.25">
      <c r="A82" s="138">
        <f>A76+7</f>
        <v>44291</v>
      </c>
      <c r="B82" s="133">
        <f t="shared" ref="B82" si="15">A82+6</f>
        <v>44297</v>
      </c>
      <c r="C82" s="136">
        <v>12</v>
      </c>
      <c r="D82" s="76" t="s">
        <v>8</v>
      </c>
      <c r="E82" s="80" t="s">
        <v>90</v>
      </c>
      <c r="F82" s="96"/>
      <c r="G82" s="82" t="s">
        <v>83</v>
      </c>
      <c r="H82" s="83"/>
      <c r="I82" s="126"/>
      <c r="J82" s="40"/>
    </row>
    <row r="83" spans="1:10" ht="38.4" customHeight="1" x14ac:dyDescent="0.25">
      <c r="A83" s="139"/>
      <c r="B83" s="134"/>
      <c r="C83" s="137"/>
      <c r="D83" s="77" t="s">
        <v>78</v>
      </c>
      <c r="E83" s="84" t="s">
        <v>91</v>
      </c>
      <c r="F83" s="85"/>
      <c r="G83" s="86" t="s">
        <v>84</v>
      </c>
      <c r="H83" s="87"/>
      <c r="I83" s="127"/>
      <c r="J83" s="40"/>
    </row>
    <row r="84" spans="1:10" x14ac:dyDescent="0.25">
      <c r="A84" s="139"/>
      <c r="B84" s="134"/>
      <c r="C84" s="137"/>
      <c r="D84" s="77" t="s">
        <v>7</v>
      </c>
      <c r="E84" s="84" t="s">
        <v>93</v>
      </c>
      <c r="F84" s="88"/>
      <c r="G84" s="86" t="s">
        <v>85</v>
      </c>
      <c r="H84" s="87"/>
      <c r="I84" s="127"/>
      <c r="J84" s="40"/>
    </row>
    <row r="85" spans="1:10" x14ac:dyDescent="0.25">
      <c r="A85" s="139"/>
      <c r="B85" s="134"/>
      <c r="C85" s="137"/>
      <c r="D85" s="77" t="s">
        <v>6</v>
      </c>
      <c r="E85" s="89"/>
      <c r="F85" s="88"/>
      <c r="G85" s="86" t="s">
        <v>89</v>
      </c>
      <c r="H85" s="87"/>
      <c r="I85" s="127"/>
      <c r="J85" s="40"/>
    </row>
    <row r="86" spans="1:10" ht="27.2" x14ac:dyDescent="0.25">
      <c r="A86" s="139"/>
      <c r="B86" s="134"/>
      <c r="C86" s="137"/>
      <c r="D86" s="77" t="s">
        <v>5</v>
      </c>
      <c r="E86" s="84" t="s">
        <v>92</v>
      </c>
      <c r="F86" s="88"/>
      <c r="G86" s="86" t="s">
        <v>86</v>
      </c>
      <c r="H86" s="87"/>
      <c r="I86" s="127"/>
      <c r="J86" s="40"/>
    </row>
    <row r="87" spans="1:10" ht="14.95" thickBot="1" x14ac:dyDescent="0.3">
      <c r="A87" s="140"/>
      <c r="B87" s="135"/>
      <c r="C87" s="135"/>
      <c r="D87" s="78" t="s">
        <v>79</v>
      </c>
      <c r="E87" s="92"/>
      <c r="F87" s="93"/>
      <c r="G87" s="94"/>
      <c r="H87" s="95"/>
      <c r="I87" s="128"/>
      <c r="J87" s="40"/>
    </row>
    <row r="88" spans="1:10" ht="37.549999999999997" customHeight="1" thickTop="1" x14ac:dyDescent="0.25">
      <c r="A88" s="138">
        <f t="shared" ref="A88" si="16">A82+7</f>
        <v>44298</v>
      </c>
      <c r="B88" s="133">
        <f t="shared" ref="B88" si="17">A88+6</f>
        <v>44304</v>
      </c>
      <c r="C88" s="136">
        <v>13</v>
      </c>
      <c r="D88" s="76" t="s">
        <v>8</v>
      </c>
      <c r="E88" s="80" t="s">
        <v>90</v>
      </c>
      <c r="F88" s="96"/>
      <c r="G88" s="82" t="s">
        <v>83</v>
      </c>
      <c r="H88" s="83"/>
      <c r="I88" s="126"/>
      <c r="J88" s="40"/>
    </row>
    <row r="89" spans="1:10" ht="37.549999999999997" customHeight="1" x14ac:dyDescent="0.25">
      <c r="A89" s="139"/>
      <c r="B89" s="134"/>
      <c r="C89" s="137"/>
      <c r="D89" s="77" t="s">
        <v>78</v>
      </c>
      <c r="E89" s="84" t="s">
        <v>91</v>
      </c>
      <c r="F89" s="85"/>
      <c r="G89" s="86" t="s">
        <v>84</v>
      </c>
      <c r="H89" s="87"/>
      <c r="I89" s="127"/>
      <c r="J89" s="40"/>
    </row>
    <row r="90" spans="1:10" x14ac:dyDescent="0.25">
      <c r="A90" s="139"/>
      <c r="B90" s="134"/>
      <c r="C90" s="137"/>
      <c r="D90" s="77" t="s">
        <v>7</v>
      </c>
      <c r="E90" s="84" t="s">
        <v>93</v>
      </c>
      <c r="F90" s="88"/>
      <c r="G90" s="86" t="s">
        <v>85</v>
      </c>
      <c r="H90" s="87"/>
      <c r="I90" s="127"/>
      <c r="J90" s="40"/>
    </row>
    <row r="91" spans="1:10" x14ac:dyDescent="0.25">
      <c r="A91" s="139"/>
      <c r="B91" s="134"/>
      <c r="C91" s="137"/>
      <c r="D91" s="77" t="s">
        <v>6</v>
      </c>
      <c r="E91" s="89"/>
      <c r="F91" s="88"/>
      <c r="G91" s="86" t="s">
        <v>89</v>
      </c>
      <c r="H91" s="87"/>
      <c r="I91" s="127"/>
      <c r="J91" s="40"/>
    </row>
    <row r="92" spans="1:10" ht="27.2" x14ac:dyDescent="0.25">
      <c r="A92" s="139"/>
      <c r="B92" s="134"/>
      <c r="C92" s="137"/>
      <c r="D92" s="77" t="s">
        <v>5</v>
      </c>
      <c r="E92" s="84" t="s">
        <v>92</v>
      </c>
      <c r="F92" s="88"/>
      <c r="G92" s="86" t="s">
        <v>86</v>
      </c>
      <c r="H92" s="87"/>
      <c r="I92" s="127"/>
      <c r="J92" s="40"/>
    </row>
    <row r="93" spans="1:10" ht="14.95" thickBot="1" x14ac:dyDescent="0.3">
      <c r="A93" s="140"/>
      <c r="B93" s="135"/>
      <c r="C93" s="135"/>
      <c r="D93" s="78" t="s">
        <v>79</v>
      </c>
      <c r="E93" s="92"/>
      <c r="F93" s="93"/>
      <c r="G93" s="94"/>
      <c r="H93" s="95"/>
      <c r="I93" s="128"/>
      <c r="J93" s="40"/>
    </row>
    <row r="94" spans="1:10" ht="38.4" customHeight="1" thickTop="1" x14ac:dyDescent="0.25">
      <c r="A94" s="138">
        <f t="shared" ref="A94" si="18">A88+7</f>
        <v>44305</v>
      </c>
      <c r="B94" s="133">
        <f t="shared" ref="B94" si="19">A94+6</f>
        <v>44311</v>
      </c>
      <c r="C94" s="136">
        <v>14</v>
      </c>
      <c r="D94" s="76" t="s">
        <v>8</v>
      </c>
      <c r="E94" s="80" t="s">
        <v>90</v>
      </c>
      <c r="F94" s="96"/>
      <c r="G94" s="82" t="s">
        <v>83</v>
      </c>
      <c r="H94" s="83"/>
      <c r="I94" s="126"/>
      <c r="J94" s="40"/>
    </row>
    <row r="95" spans="1:10" ht="38.4" customHeight="1" x14ac:dyDescent="0.25">
      <c r="A95" s="139"/>
      <c r="B95" s="134"/>
      <c r="C95" s="137"/>
      <c r="D95" s="77" t="s">
        <v>78</v>
      </c>
      <c r="E95" s="84" t="s">
        <v>91</v>
      </c>
      <c r="F95" s="85"/>
      <c r="G95" s="86" t="s">
        <v>84</v>
      </c>
      <c r="H95" s="87"/>
      <c r="I95" s="127"/>
      <c r="J95" s="40"/>
    </row>
    <row r="96" spans="1:10" x14ac:dyDescent="0.25">
      <c r="A96" s="139"/>
      <c r="B96" s="134"/>
      <c r="C96" s="137"/>
      <c r="D96" s="77" t="s">
        <v>7</v>
      </c>
      <c r="E96" s="84" t="s">
        <v>93</v>
      </c>
      <c r="F96" s="88"/>
      <c r="G96" s="86" t="s">
        <v>85</v>
      </c>
      <c r="H96" s="87"/>
      <c r="I96" s="127"/>
      <c r="J96" s="40"/>
    </row>
    <row r="97" spans="1:10" x14ac:dyDescent="0.25">
      <c r="A97" s="139"/>
      <c r="B97" s="134"/>
      <c r="C97" s="137"/>
      <c r="D97" s="77" t="s">
        <v>6</v>
      </c>
      <c r="E97" s="89"/>
      <c r="F97" s="88"/>
      <c r="G97" s="86" t="s">
        <v>89</v>
      </c>
      <c r="H97" s="87"/>
      <c r="I97" s="127"/>
      <c r="J97" s="40"/>
    </row>
    <row r="98" spans="1:10" ht="27.2" x14ac:dyDescent="0.25">
      <c r="A98" s="139"/>
      <c r="B98" s="134"/>
      <c r="C98" s="137"/>
      <c r="D98" s="77" t="s">
        <v>5</v>
      </c>
      <c r="E98" s="84" t="s">
        <v>92</v>
      </c>
      <c r="F98" s="88"/>
      <c r="G98" s="86" t="s">
        <v>86</v>
      </c>
      <c r="H98" s="87"/>
      <c r="I98" s="127"/>
      <c r="J98" s="40"/>
    </row>
    <row r="99" spans="1:10" ht="14.95" thickBot="1" x14ac:dyDescent="0.3">
      <c r="A99" s="140"/>
      <c r="B99" s="135"/>
      <c r="C99" s="135"/>
      <c r="D99" s="78" t="s">
        <v>79</v>
      </c>
      <c r="E99" s="92"/>
      <c r="F99" s="93"/>
      <c r="G99" s="94"/>
      <c r="H99" s="95"/>
      <c r="I99" s="128"/>
      <c r="J99" s="40"/>
    </row>
    <row r="100" spans="1:10" ht="38.4" customHeight="1" thickTop="1" x14ac:dyDescent="0.25">
      <c r="A100" s="138">
        <f t="shared" ref="A100" si="20">A94+7</f>
        <v>44312</v>
      </c>
      <c r="B100" s="133">
        <f t="shared" ref="B100" si="21">A100+6</f>
        <v>44318</v>
      </c>
      <c r="C100" s="136">
        <v>15</v>
      </c>
      <c r="D100" s="76" t="s">
        <v>8</v>
      </c>
      <c r="E100" s="80" t="s">
        <v>90</v>
      </c>
      <c r="F100" s="96"/>
      <c r="G100" s="82" t="s">
        <v>83</v>
      </c>
      <c r="H100" s="83"/>
      <c r="I100" s="126"/>
      <c r="J100" s="40"/>
    </row>
    <row r="101" spans="1:10" ht="38.4" customHeight="1" x14ac:dyDescent="0.25">
      <c r="A101" s="139"/>
      <c r="B101" s="134"/>
      <c r="C101" s="137"/>
      <c r="D101" s="77" t="s">
        <v>78</v>
      </c>
      <c r="E101" s="84" t="s">
        <v>91</v>
      </c>
      <c r="F101" s="85"/>
      <c r="G101" s="86" t="s">
        <v>84</v>
      </c>
      <c r="H101" s="87"/>
      <c r="I101" s="127"/>
      <c r="J101" s="40"/>
    </row>
    <row r="102" spans="1:10" x14ac:dyDescent="0.25">
      <c r="A102" s="139"/>
      <c r="B102" s="134"/>
      <c r="C102" s="137"/>
      <c r="D102" s="77" t="s">
        <v>7</v>
      </c>
      <c r="E102" s="84" t="s">
        <v>93</v>
      </c>
      <c r="F102" s="88"/>
      <c r="G102" s="86" t="s">
        <v>85</v>
      </c>
      <c r="H102" s="87"/>
      <c r="I102" s="127"/>
      <c r="J102" s="40"/>
    </row>
    <row r="103" spans="1:10" x14ac:dyDescent="0.25">
      <c r="A103" s="139"/>
      <c r="B103" s="134"/>
      <c r="C103" s="137"/>
      <c r="D103" s="77" t="s">
        <v>6</v>
      </c>
      <c r="E103" s="89"/>
      <c r="F103" s="88"/>
      <c r="G103" s="86" t="s">
        <v>89</v>
      </c>
      <c r="H103" s="87"/>
      <c r="I103" s="127"/>
      <c r="J103" s="40"/>
    </row>
    <row r="104" spans="1:10" ht="27.2" x14ac:dyDescent="0.25">
      <c r="A104" s="139"/>
      <c r="B104" s="134"/>
      <c r="C104" s="137"/>
      <c r="D104" s="77" t="s">
        <v>5</v>
      </c>
      <c r="E104" s="84" t="s">
        <v>92</v>
      </c>
      <c r="F104" s="88"/>
      <c r="G104" s="86" t="s">
        <v>86</v>
      </c>
      <c r="H104" s="87"/>
      <c r="I104" s="127"/>
      <c r="J104" s="40"/>
    </row>
    <row r="105" spans="1:10" ht="14.95" thickBot="1" x14ac:dyDescent="0.3">
      <c r="A105" s="140"/>
      <c r="B105" s="135"/>
      <c r="C105" s="135"/>
      <c r="D105" s="78" t="s">
        <v>79</v>
      </c>
      <c r="E105" s="92"/>
      <c r="F105" s="93"/>
      <c r="G105" s="94"/>
      <c r="H105" s="95"/>
      <c r="I105" s="128"/>
      <c r="J105" s="40"/>
    </row>
    <row r="106" spans="1:10" ht="38.4" customHeight="1" thickTop="1" x14ac:dyDescent="0.25">
      <c r="A106" s="138">
        <f t="shared" ref="A106" si="22">A100+7</f>
        <v>44319</v>
      </c>
      <c r="B106" s="133">
        <f t="shared" ref="B106" si="23">A106+6</f>
        <v>44325</v>
      </c>
      <c r="C106" s="136">
        <v>16</v>
      </c>
      <c r="D106" s="76" t="s">
        <v>8</v>
      </c>
      <c r="E106" s="80" t="s">
        <v>90</v>
      </c>
      <c r="F106" s="96"/>
      <c r="G106" s="82" t="s">
        <v>83</v>
      </c>
      <c r="H106" s="83"/>
      <c r="I106" s="126"/>
      <c r="J106" s="40"/>
    </row>
    <row r="107" spans="1:10" ht="38.4" customHeight="1" x14ac:dyDescent="0.25">
      <c r="A107" s="139"/>
      <c r="B107" s="134"/>
      <c r="C107" s="137"/>
      <c r="D107" s="77" t="s">
        <v>78</v>
      </c>
      <c r="E107" s="84" t="s">
        <v>91</v>
      </c>
      <c r="F107" s="85"/>
      <c r="G107" s="86" t="s">
        <v>84</v>
      </c>
      <c r="H107" s="87"/>
      <c r="I107" s="127"/>
      <c r="J107" s="40"/>
    </row>
    <row r="108" spans="1:10" x14ac:dyDescent="0.25">
      <c r="A108" s="139"/>
      <c r="B108" s="134"/>
      <c r="C108" s="137"/>
      <c r="D108" s="77" t="s">
        <v>7</v>
      </c>
      <c r="E108" s="84" t="s">
        <v>93</v>
      </c>
      <c r="F108" s="88"/>
      <c r="G108" s="86" t="s">
        <v>85</v>
      </c>
      <c r="H108" s="87"/>
      <c r="I108" s="127"/>
      <c r="J108" s="40"/>
    </row>
    <row r="109" spans="1:10" x14ac:dyDescent="0.25">
      <c r="A109" s="139"/>
      <c r="B109" s="134"/>
      <c r="C109" s="137"/>
      <c r="D109" s="77" t="s">
        <v>6</v>
      </c>
      <c r="E109" s="89"/>
      <c r="F109" s="88"/>
      <c r="G109" s="86" t="s">
        <v>89</v>
      </c>
      <c r="H109" s="87"/>
      <c r="I109" s="127"/>
      <c r="J109" s="40"/>
    </row>
    <row r="110" spans="1:10" ht="27.2" x14ac:dyDescent="0.25">
      <c r="A110" s="139"/>
      <c r="B110" s="134"/>
      <c r="C110" s="137"/>
      <c r="D110" s="77" t="s">
        <v>5</v>
      </c>
      <c r="E110" s="84" t="s">
        <v>92</v>
      </c>
      <c r="F110" s="88"/>
      <c r="G110" s="86" t="s">
        <v>86</v>
      </c>
      <c r="H110" s="87"/>
      <c r="I110" s="127"/>
      <c r="J110" s="40"/>
    </row>
    <row r="111" spans="1:10" ht="14.95" thickBot="1" x14ac:dyDescent="0.3">
      <c r="A111" s="140"/>
      <c r="B111" s="135"/>
      <c r="C111" s="135"/>
      <c r="D111" s="78" t="s">
        <v>79</v>
      </c>
      <c r="E111" s="92"/>
      <c r="F111" s="93"/>
      <c r="G111" s="94"/>
      <c r="H111" s="95"/>
      <c r="I111" s="128"/>
      <c r="J111" s="40"/>
    </row>
    <row r="112" spans="1:10" ht="37.549999999999997" customHeight="1" thickTop="1" x14ac:dyDescent="0.25">
      <c r="A112" s="138">
        <f t="shared" ref="A112" si="24">A106+7</f>
        <v>44326</v>
      </c>
      <c r="B112" s="133">
        <f t="shared" ref="B112" si="25">A112+6</f>
        <v>44332</v>
      </c>
      <c r="C112" s="136">
        <v>17</v>
      </c>
      <c r="D112" s="76" t="s">
        <v>8</v>
      </c>
      <c r="E112" s="80" t="s">
        <v>90</v>
      </c>
      <c r="F112" s="96"/>
      <c r="G112" s="82" t="s">
        <v>83</v>
      </c>
      <c r="H112" s="83"/>
      <c r="I112" s="126"/>
      <c r="J112" s="40"/>
    </row>
    <row r="113" spans="1:10" ht="37.549999999999997" customHeight="1" x14ac:dyDescent="0.25">
      <c r="A113" s="139"/>
      <c r="B113" s="134"/>
      <c r="C113" s="137"/>
      <c r="D113" s="77" t="s">
        <v>78</v>
      </c>
      <c r="E113" s="84" t="s">
        <v>91</v>
      </c>
      <c r="F113" s="85"/>
      <c r="G113" s="86" t="s">
        <v>84</v>
      </c>
      <c r="H113" s="87"/>
      <c r="I113" s="127"/>
      <c r="J113" s="40"/>
    </row>
    <row r="114" spans="1:10" x14ac:dyDescent="0.25">
      <c r="A114" s="139"/>
      <c r="B114" s="134"/>
      <c r="C114" s="137"/>
      <c r="D114" s="77" t="s">
        <v>7</v>
      </c>
      <c r="E114" s="84" t="s">
        <v>93</v>
      </c>
      <c r="F114" s="88"/>
      <c r="G114" s="86" t="s">
        <v>85</v>
      </c>
      <c r="H114" s="87"/>
      <c r="I114" s="127"/>
      <c r="J114" s="40"/>
    </row>
    <row r="115" spans="1:10" x14ac:dyDescent="0.25">
      <c r="A115" s="139"/>
      <c r="B115" s="134"/>
      <c r="C115" s="137"/>
      <c r="D115" s="77" t="s">
        <v>6</v>
      </c>
      <c r="E115" s="89"/>
      <c r="F115" s="88"/>
      <c r="G115" s="86" t="s">
        <v>89</v>
      </c>
      <c r="H115" s="87"/>
      <c r="I115" s="127"/>
      <c r="J115" s="40"/>
    </row>
    <row r="116" spans="1:10" ht="27.2" x14ac:dyDescent="0.25">
      <c r="A116" s="139"/>
      <c r="B116" s="134"/>
      <c r="C116" s="137"/>
      <c r="D116" s="77" t="s">
        <v>5</v>
      </c>
      <c r="E116" s="84" t="s">
        <v>92</v>
      </c>
      <c r="F116" s="88"/>
      <c r="G116" s="86" t="s">
        <v>86</v>
      </c>
      <c r="H116" s="87"/>
      <c r="I116" s="127"/>
      <c r="J116" s="40"/>
    </row>
    <row r="117" spans="1:10" ht="14.95" thickBot="1" x14ac:dyDescent="0.3">
      <c r="A117" s="140"/>
      <c r="B117" s="135"/>
      <c r="C117" s="135"/>
      <c r="D117" s="78" t="s">
        <v>79</v>
      </c>
      <c r="E117" s="92"/>
      <c r="F117" s="93"/>
      <c r="G117" s="94"/>
      <c r="H117" s="95"/>
      <c r="I117" s="128"/>
      <c r="J117" s="40"/>
    </row>
    <row r="118" spans="1:10" ht="39.4" customHeight="1" thickTop="1" x14ac:dyDescent="0.25">
      <c r="A118" s="138">
        <f t="shared" ref="A118" si="26">A112+7</f>
        <v>44333</v>
      </c>
      <c r="B118" s="133">
        <f t="shared" ref="B118" si="27">A118+6</f>
        <v>44339</v>
      </c>
      <c r="C118" s="136">
        <v>18</v>
      </c>
      <c r="D118" s="76" t="s">
        <v>8</v>
      </c>
      <c r="E118" s="80" t="s">
        <v>90</v>
      </c>
      <c r="F118" s="96"/>
      <c r="G118" s="82" t="s">
        <v>83</v>
      </c>
      <c r="H118" s="83"/>
      <c r="I118" s="126"/>
      <c r="J118" s="40"/>
    </row>
    <row r="119" spans="1:10" ht="39.4" customHeight="1" x14ac:dyDescent="0.25">
      <c r="A119" s="139"/>
      <c r="B119" s="134"/>
      <c r="C119" s="137"/>
      <c r="D119" s="77" t="s">
        <v>78</v>
      </c>
      <c r="E119" s="84" t="s">
        <v>91</v>
      </c>
      <c r="F119" s="85"/>
      <c r="G119" s="86" t="s">
        <v>84</v>
      </c>
      <c r="H119" s="87"/>
      <c r="I119" s="127"/>
      <c r="J119" s="40"/>
    </row>
    <row r="120" spans="1:10" x14ac:dyDescent="0.25">
      <c r="A120" s="139"/>
      <c r="B120" s="134"/>
      <c r="C120" s="137"/>
      <c r="D120" s="77" t="s">
        <v>7</v>
      </c>
      <c r="E120" s="84" t="s">
        <v>93</v>
      </c>
      <c r="F120" s="88"/>
      <c r="G120" s="86" t="s">
        <v>85</v>
      </c>
      <c r="H120" s="87"/>
      <c r="I120" s="127"/>
      <c r="J120" s="40"/>
    </row>
    <row r="121" spans="1:10" x14ac:dyDescent="0.25">
      <c r="A121" s="139"/>
      <c r="B121" s="134"/>
      <c r="C121" s="137"/>
      <c r="D121" s="77" t="s">
        <v>6</v>
      </c>
      <c r="E121" s="89"/>
      <c r="F121" s="88"/>
      <c r="G121" s="86" t="s">
        <v>89</v>
      </c>
      <c r="H121" s="87"/>
      <c r="I121" s="127"/>
      <c r="J121" s="40"/>
    </row>
    <row r="122" spans="1:10" ht="27.2" x14ac:dyDescent="0.25">
      <c r="A122" s="139"/>
      <c r="B122" s="134"/>
      <c r="C122" s="137"/>
      <c r="D122" s="77" t="s">
        <v>5</v>
      </c>
      <c r="E122" s="84" t="s">
        <v>92</v>
      </c>
      <c r="F122" s="88"/>
      <c r="G122" s="86" t="s">
        <v>86</v>
      </c>
      <c r="H122" s="87"/>
      <c r="I122" s="127"/>
      <c r="J122" s="40"/>
    </row>
    <row r="123" spans="1:10" ht="14.95" thickBot="1" x14ac:dyDescent="0.3">
      <c r="A123" s="140"/>
      <c r="B123" s="135"/>
      <c r="C123" s="135"/>
      <c r="D123" s="78" t="s">
        <v>79</v>
      </c>
      <c r="E123" s="92"/>
      <c r="F123" s="93"/>
      <c r="G123" s="94"/>
      <c r="H123" s="95"/>
      <c r="I123" s="128"/>
      <c r="J123" s="40"/>
    </row>
    <row r="124" spans="1:10" ht="38.4" customHeight="1" thickTop="1" x14ac:dyDescent="0.25">
      <c r="A124" s="138">
        <f t="shared" ref="A124" si="28">A118+7</f>
        <v>44340</v>
      </c>
      <c r="B124" s="133">
        <f t="shared" ref="B124" si="29">A124+6</f>
        <v>44346</v>
      </c>
      <c r="C124" s="136">
        <v>19</v>
      </c>
      <c r="D124" s="76" t="s">
        <v>8</v>
      </c>
      <c r="E124" s="80" t="s">
        <v>90</v>
      </c>
      <c r="F124" s="96"/>
      <c r="G124" s="82" t="s">
        <v>83</v>
      </c>
      <c r="H124" s="83"/>
      <c r="I124" s="126"/>
      <c r="J124" s="40"/>
    </row>
    <row r="125" spans="1:10" ht="38.4" customHeight="1" x14ac:dyDescent="0.25">
      <c r="A125" s="139"/>
      <c r="B125" s="134"/>
      <c r="C125" s="137"/>
      <c r="D125" s="77" t="s">
        <v>78</v>
      </c>
      <c r="E125" s="84" t="s">
        <v>91</v>
      </c>
      <c r="F125" s="85"/>
      <c r="G125" s="86" t="s">
        <v>84</v>
      </c>
      <c r="H125" s="87"/>
      <c r="I125" s="127"/>
      <c r="J125" s="40"/>
    </row>
    <row r="126" spans="1:10" x14ac:dyDescent="0.25">
      <c r="A126" s="139"/>
      <c r="B126" s="134"/>
      <c r="C126" s="137"/>
      <c r="D126" s="77" t="s">
        <v>7</v>
      </c>
      <c r="E126" s="84" t="s">
        <v>93</v>
      </c>
      <c r="F126" s="88"/>
      <c r="G126" s="86" t="s">
        <v>85</v>
      </c>
      <c r="H126" s="87"/>
      <c r="I126" s="127"/>
      <c r="J126" s="40"/>
    </row>
    <row r="127" spans="1:10" x14ac:dyDescent="0.25">
      <c r="A127" s="139"/>
      <c r="B127" s="134"/>
      <c r="C127" s="137"/>
      <c r="D127" s="77" t="s">
        <v>6</v>
      </c>
      <c r="E127" s="89"/>
      <c r="F127" s="88"/>
      <c r="G127" s="86" t="s">
        <v>89</v>
      </c>
      <c r="H127" s="87"/>
      <c r="I127" s="127"/>
      <c r="J127" s="40"/>
    </row>
    <row r="128" spans="1:10" ht="27.2" x14ac:dyDescent="0.25">
      <c r="A128" s="139"/>
      <c r="B128" s="134"/>
      <c r="C128" s="137"/>
      <c r="D128" s="77" t="s">
        <v>5</v>
      </c>
      <c r="E128" s="84" t="s">
        <v>92</v>
      </c>
      <c r="F128" s="88"/>
      <c r="G128" s="86" t="s">
        <v>86</v>
      </c>
      <c r="H128" s="87"/>
      <c r="I128" s="127"/>
      <c r="J128" s="40"/>
    </row>
    <row r="129" spans="1:11" ht="14.95" thickBot="1" x14ac:dyDescent="0.3">
      <c r="A129" s="140"/>
      <c r="B129" s="135"/>
      <c r="C129" s="135"/>
      <c r="D129" s="78" t="s">
        <v>79</v>
      </c>
      <c r="E129" s="92"/>
      <c r="F129" s="93"/>
      <c r="G129" s="94"/>
      <c r="H129" s="95"/>
      <c r="I129" s="128"/>
      <c r="J129" s="40"/>
    </row>
    <row r="130" spans="1:11" ht="38.4" customHeight="1" thickTop="1" x14ac:dyDescent="0.25">
      <c r="A130" s="138">
        <f t="shared" ref="A130" si="30">A124+7</f>
        <v>44347</v>
      </c>
      <c r="B130" s="133">
        <f t="shared" ref="B130" si="31">A130+6</f>
        <v>44353</v>
      </c>
      <c r="C130" s="136">
        <v>20</v>
      </c>
      <c r="D130" s="76" t="s">
        <v>8</v>
      </c>
      <c r="E130" s="80" t="s">
        <v>90</v>
      </c>
      <c r="F130" s="96"/>
      <c r="G130" s="82" t="s">
        <v>83</v>
      </c>
      <c r="H130" s="83"/>
      <c r="I130" s="126"/>
      <c r="J130" s="40"/>
    </row>
    <row r="131" spans="1:11" ht="38.4" customHeight="1" x14ac:dyDescent="0.25">
      <c r="A131" s="139"/>
      <c r="B131" s="134"/>
      <c r="C131" s="137"/>
      <c r="D131" s="77" t="s">
        <v>78</v>
      </c>
      <c r="E131" s="84" t="s">
        <v>91</v>
      </c>
      <c r="F131" s="85"/>
      <c r="G131" s="86" t="s">
        <v>84</v>
      </c>
      <c r="H131" s="87"/>
      <c r="I131" s="127"/>
      <c r="J131" s="40"/>
    </row>
    <row r="132" spans="1:11" x14ac:dyDescent="0.25">
      <c r="A132" s="139"/>
      <c r="B132" s="134"/>
      <c r="C132" s="137"/>
      <c r="D132" s="77" t="s">
        <v>7</v>
      </c>
      <c r="E132" s="84" t="s">
        <v>93</v>
      </c>
      <c r="F132" s="88"/>
      <c r="G132" s="86" t="s">
        <v>85</v>
      </c>
      <c r="H132" s="87"/>
      <c r="I132" s="127"/>
      <c r="J132" s="40"/>
    </row>
    <row r="133" spans="1:11" x14ac:dyDescent="0.25">
      <c r="A133" s="139"/>
      <c r="B133" s="134"/>
      <c r="C133" s="137"/>
      <c r="D133" s="77" t="s">
        <v>6</v>
      </c>
      <c r="E133" s="89"/>
      <c r="F133" s="88"/>
      <c r="G133" s="86" t="s">
        <v>89</v>
      </c>
      <c r="H133" s="87"/>
      <c r="I133" s="127"/>
      <c r="J133" s="40"/>
    </row>
    <row r="134" spans="1:11" ht="27.2" x14ac:dyDescent="0.25">
      <c r="A134" s="139"/>
      <c r="B134" s="134"/>
      <c r="C134" s="137"/>
      <c r="D134" s="77" t="s">
        <v>5</v>
      </c>
      <c r="E134" s="84" t="s">
        <v>92</v>
      </c>
      <c r="F134" s="88"/>
      <c r="G134" s="86" t="s">
        <v>86</v>
      </c>
      <c r="H134" s="87"/>
      <c r="I134" s="127"/>
      <c r="J134" s="40"/>
    </row>
    <row r="135" spans="1:11" ht="14.95" thickBot="1" x14ac:dyDescent="0.3">
      <c r="A135" s="140"/>
      <c r="B135" s="135"/>
      <c r="C135" s="135"/>
      <c r="D135" s="78" t="s">
        <v>79</v>
      </c>
      <c r="E135" s="92"/>
      <c r="F135" s="93"/>
      <c r="G135" s="94"/>
      <c r="H135" s="95"/>
      <c r="I135" s="128"/>
      <c r="J135" s="40"/>
    </row>
    <row r="136" spans="1:11" ht="38.4" customHeight="1" thickTop="1" x14ac:dyDescent="0.25">
      <c r="A136" s="138">
        <f t="shared" ref="A136" si="32">A130+7</f>
        <v>44354</v>
      </c>
      <c r="B136" s="133">
        <f t="shared" ref="B136" si="33">A136+6</f>
        <v>44360</v>
      </c>
      <c r="C136" s="136">
        <v>21</v>
      </c>
      <c r="D136" s="76" t="s">
        <v>8</v>
      </c>
      <c r="E136" s="80" t="s">
        <v>90</v>
      </c>
      <c r="F136" s="96"/>
      <c r="G136" s="82" t="s">
        <v>83</v>
      </c>
      <c r="H136" s="83"/>
      <c r="I136" s="130"/>
      <c r="J136" s="40"/>
    </row>
    <row r="137" spans="1:11" ht="38.4" customHeight="1" x14ac:dyDescent="0.25">
      <c r="A137" s="139"/>
      <c r="B137" s="134"/>
      <c r="C137" s="137"/>
      <c r="D137" s="77" t="s">
        <v>78</v>
      </c>
      <c r="E137" s="84" t="s">
        <v>91</v>
      </c>
      <c r="F137" s="85"/>
      <c r="G137" s="86" t="s">
        <v>84</v>
      </c>
      <c r="H137" s="87"/>
      <c r="I137" s="131"/>
      <c r="J137" s="40"/>
    </row>
    <row r="138" spans="1:11" x14ac:dyDescent="0.25">
      <c r="A138" s="139"/>
      <c r="B138" s="134"/>
      <c r="C138" s="137"/>
      <c r="D138" s="77" t="s">
        <v>7</v>
      </c>
      <c r="E138" s="84" t="s">
        <v>93</v>
      </c>
      <c r="F138" s="88"/>
      <c r="G138" s="86" t="s">
        <v>85</v>
      </c>
      <c r="H138" s="87"/>
      <c r="I138" s="131"/>
      <c r="J138" s="40"/>
    </row>
    <row r="139" spans="1:11" x14ac:dyDescent="0.25">
      <c r="A139" s="139"/>
      <c r="B139" s="134"/>
      <c r="C139" s="137"/>
      <c r="D139" s="77" t="s">
        <v>6</v>
      </c>
      <c r="E139" s="89"/>
      <c r="F139" s="88"/>
      <c r="G139" s="86" t="s">
        <v>89</v>
      </c>
      <c r="H139" s="87"/>
      <c r="I139" s="131"/>
      <c r="J139" s="40"/>
    </row>
    <row r="140" spans="1:11" ht="27.2" x14ac:dyDescent="0.25">
      <c r="A140" s="139"/>
      <c r="B140" s="134"/>
      <c r="C140" s="137"/>
      <c r="D140" s="77" t="s">
        <v>5</v>
      </c>
      <c r="E140" s="84" t="s">
        <v>92</v>
      </c>
      <c r="F140" s="88"/>
      <c r="G140" s="86" t="s">
        <v>86</v>
      </c>
      <c r="H140" s="87"/>
      <c r="I140" s="131"/>
      <c r="J140" s="40"/>
    </row>
    <row r="141" spans="1:11" ht="14.95" thickBot="1" x14ac:dyDescent="0.3">
      <c r="A141" s="140"/>
      <c r="B141" s="135"/>
      <c r="C141" s="135"/>
      <c r="D141" s="78" t="s">
        <v>79</v>
      </c>
      <c r="E141" s="92"/>
      <c r="F141" s="93"/>
      <c r="G141" s="94"/>
      <c r="H141" s="95"/>
      <c r="I141" s="132"/>
      <c r="J141" s="41"/>
    </row>
    <row r="142" spans="1:11" ht="36.700000000000003" customHeight="1" thickTop="1" x14ac:dyDescent="0.25">
      <c r="A142" s="119"/>
      <c r="B142" s="119"/>
      <c r="C142" s="121"/>
      <c r="D142" s="105"/>
      <c r="E142" s="106"/>
      <c r="F142" s="107"/>
      <c r="G142" s="108"/>
      <c r="H142" s="109"/>
      <c r="I142" s="122"/>
      <c r="J142" s="110"/>
      <c r="K142" s="110"/>
    </row>
    <row r="143" spans="1:11" ht="36.700000000000003" customHeight="1" x14ac:dyDescent="0.25">
      <c r="A143" s="119"/>
      <c r="B143" s="119"/>
      <c r="C143" s="121"/>
      <c r="D143" s="111"/>
      <c r="E143" s="106"/>
      <c r="F143" s="112"/>
      <c r="G143" s="108"/>
      <c r="H143" s="109"/>
      <c r="I143" s="122"/>
      <c r="J143" s="110"/>
      <c r="K143" s="110"/>
    </row>
    <row r="144" spans="1:11" x14ac:dyDescent="0.25">
      <c r="A144" s="119"/>
      <c r="B144" s="119"/>
      <c r="C144" s="121"/>
      <c r="D144" s="111"/>
      <c r="E144" s="106"/>
      <c r="F144" s="113"/>
      <c r="G144" s="108"/>
      <c r="H144" s="109"/>
      <c r="I144" s="122"/>
      <c r="J144" s="110"/>
      <c r="K144" s="110"/>
    </row>
    <row r="145" spans="1:11" x14ac:dyDescent="0.25">
      <c r="A145" s="119"/>
      <c r="B145" s="119"/>
      <c r="C145" s="121"/>
      <c r="D145" s="111"/>
      <c r="E145" s="114"/>
      <c r="F145" s="113"/>
      <c r="G145" s="108"/>
      <c r="H145" s="109"/>
      <c r="I145" s="122"/>
      <c r="J145" s="110"/>
      <c r="K145" s="110"/>
    </row>
    <row r="146" spans="1:11" x14ac:dyDescent="0.25">
      <c r="A146" s="119"/>
      <c r="B146" s="119"/>
      <c r="C146" s="121"/>
      <c r="D146" s="111"/>
      <c r="E146" s="106"/>
      <c r="F146" s="113"/>
      <c r="G146" s="108"/>
      <c r="H146" s="109"/>
      <c r="I146" s="122"/>
      <c r="J146" s="110"/>
      <c r="K146" s="110"/>
    </row>
    <row r="147" spans="1:11" x14ac:dyDescent="0.25">
      <c r="A147" s="120"/>
      <c r="B147" s="120"/>
      <c r="C147" s="120"/>
      <c r="D147" s="111"/>
      <c r="E147" s="114"/>
      <c r="F147" s="113"/>
      <c r="G147" s="115"/>
      <c r="H147" s="116"/>
      <c r="I147" s="123"/>
      <c r="J147" s="110"/>
      <c r="K147" s="110"/>
    </row>
    <row r="148" spans="1:11" ht="36.700000000000003" customHeight="1" x14ac:dyDescent="0.25">
      <c r="A148" s="119"/>
      <c r="B148" s="119"/>
      <c r="C148" s="121"/>
      <c r="D148" s="105"/>
      <c r="E148" s="106"/>
      <c r="F148" s="107"/>
      <c r="G148" s="108"/>
      <c r="H148" s="109"/>
      <c r="I148" s="122"/>
      <c r="J148" s="110"/>
      <c r="K148" s="110"/>
    </row>
    <row r="149" spans="1:11" ht="36.700000000000003" customHeight="1" x14ac:dyDescent="0.25">
      <c r="A149" s="119"/>
      <c r="B149" s="119"/>
      <c r="C149" s="121"/>
      <c r="D149" s="111"/>
      <c r="E149" s="106"/>
      <c r="F149" s="112"/>
      <c r="G149" s="108"/>
      <c r="H149" s="109"/>
      <c r="I149" s="122"/>
      <c r="J149" s="110"/>
      <c r="K149" s="110"/>
    </row>
    <row r="150" spans="1:11" x14ac:dyDescent="0.25">
      <c r="A150" s="119"/>
      <c r="B150" s="119"/>
      <c r="C150" s="121"/>
      <c r="D150" s="111"/>
      <c r="E150" s="106"/>
      <c r="F150" s="113"/>
      <c r="G150" s="108"/>
      <c r="H150" s="109"/>
      <c r="I150" s="122"/>
      <c r="J150" s="110"/>
      <c r="K150" s="110"/>
    </row>
    <row r="151" spans="1:11" x14ac:dyDescent="0.25">
      <c r="A151" s="119"/>
      <c r="B151" s="119"/>
      <c r="C151" s="121"/>
      <c r="D151" s="111"/>
      <c r="E151" s="114"/>
      <c r="F151" s="113"/>
      <c r="G151" s="108"/>
      <c r="H151" s="109"/>
      <c r="I151" s="122"/>
      <c r="J151" s="110"/>
      <c r="K151" s="110"/>
    </row>
    <row r="152" spans="1:11" x14ac:dyDescent="0.25">
      <c r="A152" s="119"/>
      <c r="B152" s="119"/>
      <c r="C152" s="121"/>
      <c r="D152" s="111"/>
      <c r="E152" s="106"/>
      <c r="F152" s="113"/>
      <c r="G152" s="108"/>
      <c r="H152" s="109"/>
      <c r="I152" s="122"/>
      <c r="J152" s="110"/>
      <c r="K152" s="110"/>
    </row>
    <row r="153" spans="1:11" x14ac:dyDescent="0.25">
      <c r="A153" s="120"/>
      <c r="B153" s="120"/>
      <c r="C153" s="120"/>
      <c r="D153" s="111"/>
      <c r="E153" s="114"/>
      <c r="F153" s="113"/>
      <c r="G153" s="115"/>
      <c r="H153" s="116"/>
      <c r="I153" s="123"/>
      <c r="J153" s="110"/>
      <c r="K153" s="110"/>
    </row>
    <row r="154" spans="1:11" ht="36.700000000000003" customHeight="1" x14ac:dyDescent="0.25">
      <c r="A154" s="119"/>
      <c r="B154" s="119"/>
      <c r="C154" s="121"/>
      <c r="D154" s="105"/>
      <c r="E154" s="106"/>
      <c r="F154" s="107"/>
      <c r="G154" s="108"/>
      <c r="H154" s="109"/>
      <c r="I154" s="122"/>
      <c r="J154" s="110"/>
      <c r="K154" s="110"/>
    </row>
    <row r="155" spans="1:11" ht="36.700000000000003" customHeight="1" x14ac:dyDescent="0.25">
      <c r="A155" s="119"/>
      <c r="B155" s="119"/>
      <c r="C155" s="121"/>
      <c r="D155" s="111"/>
      <c r="E155" s="106"/>
      <c r="F155" s="112"/>
      <c r="G155" s="108"/>
      <c r="H155" s="109"/>
      <c r="I155" s="122"/>
      <c r="J155" s="110"/>
      <c r="K155" s="110"/>
    </row>
    <row r="156" spans="1:11" x14ac:dyDescent="0.25">
      <c r="A156" s="119"/>
      <c r="B156" s="119"/>
      <c r="C156" s="121"/>
      <c r="D156" s="111"/>
      <c r="E156" s="106"/>
      <c r="F156" s="113"/>
      <c r="G156" s="108"/>
      <c r="H156" s="109"/>
      <c r="I156" s="122"/>
      <c r="J156" s="110"/>
      <c r="K156" s="110"/>
    </row>
    <row r="157" spans="1:11" x14ac:dyDescent="0.25">
      <c r="A157" s="119"/>
      <c r="B157" s="119"/>
      <c r="C157" s="121"/>
      <c r="D157" s="111"/>
      <c r="E157" s="114"/>
      <c r="F157" s="113"/>
      <c r="G157" s="108"/>
      <c r="H157" s="109"/>
      <c r="I157" s="122"/>
      <c r="J157" s="110"/>
      <c r="K157" s="110"/>
    </row>
    <row r="158" spans="1:11" x14ac:dyDescent="0.25">
      <c r="A158" s="119"/>
      <c r="B158" s="119"/>
      <c r="C158" s="121"/>
      <c r="D158" s="111"/>
      <c r="E158" s="106"/>
      <c r="F158" s="113"/>
      <c r="G158" s="108"/>
      <c r="H158" s="109"/>
      <c r="I158" s="122"/>
      <c r="J158" s="110"/>
      <c r="K158" s="110"/>
    </row>
    <row r="159" spans="1:11" x14ac:dyDescent="0.25">
      <c r="A159" s="120"/>
      <c r="B159" s="120"/>
      <c r="C159" s="120"/>
      <c r="D159" s="111"/>
      <c r="E159" s="114"/>
      <c r="F159" s="113"/>
      <c r="G159" s="115"/>
      <c r="H159" s="116"/>
      <c r="I159" s="123"/>
      <c r="J159" s="110"/>
      <c r="K159" s="110"/>
    </row>
    <row r="160" spans="1:11" ht="36.700000000000003" customHeight="1" x14ac:dyDescent="0.25">
      <c r="A160" s="119"/>
      <c r="B160" s="119"/>
      <c r="C160" s="121"/>
      <c r="D160" s="105"/>
      <c r="E160" s="106"/>
      <c r="F160" s="107"/>
      <c r="G160" s="108"/>
      <c r="H160" s="109"/>
      <c r="I160" s="122"/>
      <c r="J160" s="110"/>
      <c r="K160" s="110"/>
    </row>
    <row r="161" spans="1:11" ht="36.700000000000003" customHeight="1" x14ac:dyDescent="0.25">
      <c r="A161" s="119"/>
      <c r="B161" s="119"/>
      <c r="C161" s="121"/>
      <c r="D161" s="111"/>
      <c r="E161" s="106"/>
      <c r="F161" s="112"/>
      <c r="G161" s="108"/>
      <c r="H161" s="109"/>
      <c r="I161" s="122"/>
      <c r="J161" s="110"/>
      <c r="K161" s="110"/>
    </row>
    <row r="162" spans="1:11" x14ac:dyDescent="0.25">
      <c r="A162" s="119"/>
      <c r="B162" s="119"/>
      <c r="C162" s="121"/>
      <c r="D162" s="111"/>
      <c r="E162" s="106"/>
      <c r="F162" s="113"/>
      <c r="G162" s="108"/>
      <c r="H162" s="109"/>
      <c r="I162" s="122"/>
      <c r="J162" s="110"/>
      <c r="K162" s="110"/>
    </row>
    <row r="163" spans="1:11" x14ac:dyDescent="0.25">
      <c r="A163" s="119"/>
      <c r="B163" s="119"/>
      <c r="C163" s="121"/>
      <c r="D163" s="111"/>
      <c r="E163" s="114"/>
      <c r="F163" s="113"/>
      <c r="G163" s="108"/>
      <c r="H163" s="109"/>
      <c r="I163" s="122"/>
      <c r="J163" s="110"/>
      <c r="K163" s="110"/>
    </row>
    <row r="164" spans="1:11" x14ac:dyDescent="0.25">
      <c r="A164" s="119"/>
      <c r="B164" s="119"/>
      <c r="C164" s="121"/>
      <c r="D164" s="111"/>
      <c r="E164" s="106"/>
      <c r="F164" s="113"/>
      <c r="G164" s="108"/>
      <c r="H164" s="109"/>
      <c r="I164" s="122"/>
      <c r="J164" s="110"/>
      <c r="K164" s="110"/>
    </row>
    <row r="165" spans="1:11" x14ac:dyDescent="0.25">
      <c r="A165" s="120"/>
      <c r="B165" s="120"/>
      <c r="C165" s="120"/>
      <c r="D165" s="111"/>
      <c r="E165" s="114"/>
      <c r="F165" s="113"/>
      <c r="G165" s="115"/>
      <c r="H165" s="116"/>
      <c r="I165" s="123"/>
      <c r="J165" s="110"/>
      <c r="K165" s="110"/>
    </row>
    <row r="166" spans="1:11" x14ac:dyDescent="0.25">
      <c r="A166" s="117"/>
      <c r="B166" s="117"/>
      <c r="C166" s="118"/>
      <c r="D166" s="117"/>
      <c r="E166" s="117"/>
      <c r="F166" s="117"/>
      <c r="G166" s="117"/>
      <c r="H166" s="117"/>
      <c r="I166" s="117"/>
      <c r="J166" s="110"/>
      <c r="K166" s="110"/>
    </row>
  </sheetData>
  <sheetProtection algorithmName="SHA-512" hashValue="b9TcWQgFogKPGjr+o8fhXNolMkNFIIhqxJn6sWA5tc9MVIilnJIXfXzqxoFBZGkK6LJBpaqXiQPvhnQipifM5w==" saltValue="4iLldm7QAwi9dG9AVOdADg==" spinCount="100000" sheet="1" objects="1" selectLockedCells="1"/>
  <mergeCells count="130">
    <mergeCell ref="B46:B51"/>
    <mergeCell ref="C46:C51"/>
    <mergeCell ref="B40:B45"/>
    <mergeCell ref="C40:C45"/>
    <mergeCell ref="B34:B39"/>
    <mergeCell ref="I19:I21"/>
    <mergeCell ref="A10:B10"/>
    <mergeCell ref="A11:B11"/>
    <mergeCell ref="A16:I16"/>
    <mergeCell ref="H19:H21"/>
    <mergeCell ref="I17:I18"/>
    <mergeCell ref="D17:H18"/>
    <mergeCell ref="A22:A27"/>
    <mergeCell ref="G19:G21"/>
    <mergeCell ref="C17:C18"/>
    <mergeCell ref="I7:I13"/>
    <mergeCell ref="A13:B13"/>
    <mergeCell ref="A7:B7"/>
    <mergeCell ref="C7:D7"/>
    <mergeCell ref="C8:D8"/>
    <mergeCell ref="C9:D9"/>
    <mergeCell ref="C12:D12"/>
    <mergeCell ref="A4:B4"/>
    <mergeCell ref="A6:D6"/>
    <mergeCell ref="A8:B8"/>
    <mergeCell ref="A9:B9"/>
    <mergeCell ref="A12:B12"/>
    <mergeCell ref="A52:A57"/>
    <mergeCell ref="A58:A63"/>
    <mergeCell ref="I28:I33"/>
    <mergeCell ref="I34:I39"/>
    <mergeCell ref="I40:I45"/>
    <mergeCell ref="I46:I51"/>
    <mergeCell ref="C28:C33"/>
    <mergeCell ref="I52:I57"/>
    <mergeCell ref="B52:B57"/>
    <mergeCell ref="C52:C57"/>
    <mergeCell ref="C34:C39"/>
    <mergeCell ref="B28:B33"/>
    <mergeCell ref="A28:A33"/>
    <mergeCell ref="A34:A39"/>
    <mergeCell ref="A40:A45"/>
    <mergeCell ref="A46:A51"/>
    <mergeCell ref="C58:C63"/>
    <mergeCell ref="I22:I27"/>
    <mergeCell ref="A17:B17"/>
    <mergeCell ref="C13:D13"/>
    <mergeCell ref="C10:D11"/>
    <mergeCell ref="B82:B87"/>
    <mergeCell ref="C82:C87"/>
    <mergeCell ref="B76:B81"/>
    <mergeCell ref="C76:C81"/>
    <mergeCell ref="A88:A93"/>
    <mergeCell ref="C2:F2"/>
    <mergeCell ref="C3:F3"/>
    <mergeCell ref="C4:F4"/>
    <mergeCell ref="C19:C21"/>
    <mergeCell ref="A19:A21"/>
    <mergeCell ref="B19:B21"/>
    <mergeCell ref="A64:A69"/>
    <mergeCell ref="A70:A75"/>
    <mergeCell ref="A76:A81"/>
    <mergeCell ref="A82:A87"/>
    <mergeCell ref="B70:B75"/>
    <mergeCell ref="C70:C75"/>
    <mergeCell ref="B64:B69"/>
    <mergeCell ref="C64:C69"/>
    <mergeCell ref="B22:B27"/>
    <mergeCell ref="C22:C27"/>
    <mergeCell ref="B58:B63"/>
    <mergeCell ref="A2:B2"/>
    <mergeCell ref="A3:B3"/>
    <mergeCell ref="C130:C135"/>
    <mergeCell ref="C124:C129"/>
    <mergeCell ref="B112:B117"/>
    <mergeCell ref="C112:C117"/>
    <mergeCell ref="B118:B123"/>
    <mergeCell ref="C118:C123"/>
    <mergeCell ref="B106:B111"/>
    <mergeCell ref="C106:C111"/>
    <mergeCell ref="B88:B93"/>
    <mergeCell ref="C88:C93"/>
    <mergeCell ref="B100:B105"/>
    <mergeCell ref="C100:C105"/>
    <mergeCell ref="A94:A99"/>
    <mergeCell ref="A100:A105"/>
    <mergeCell ref="B94:B99"/>
    <mergeCell ref="C94:C99"/>
    <mergeCell ref="A106:A111"/>
    <mergeCell ref="A112:A117"/>
    <mergeCell ref="A118:A123"/>
    <mergeCell ref="A124:A129"/>
    <mergeCell ref="A130:A135"/>
    <mergeCell ref="B130:B135"/>
    <mergeCell ref="A148:A153"/>
    <mergeCell ref="A154:A159"/>
    <mergeCell ref="B154:B159"/>
    <mergeCell ref="C154:C159"/>
    <mergeCell ref="B148:B153"/>
    <mergeCell ref="C148:C153"/>
    <mergeCell ref="B142:B147"/>
    <mergeCell ref="C142:C147"/>
    <mergeCell ref="B136:B141"/>
    <mergeCell ref="C136:C141"/>
    <mergeCell ref="A136:A141"/>
    <mergeCell ref="A142:A147"/>
    <mergeCell ref="A160:A165"/>
    <mergeCell ref="B160:B165"/>
    <mergeCell ref="C160:C165"/>
    <mergeCell ref="I160:I165"/>
    <mergeCell ref="A1:F1"/>
    <mergeCell ref="I142:I147"/>
    <mergeCell ref="I148:I153"/>
    <mergeCell ref="I154:I159"/>
    <mergeCell ref="I124:I129"/>
    <mergeCell ref="I130:I135"/>
    <mergeCell ref="F7:F13"/>
    <mergeCell ref="I58:I63"/>
    <mergeCell ref="I64:I69"/>
    <mergeCell ref="I70:I75"/>
    <mergeCell ref="I76:I81"/>
    <mergeCell ref="I82:I87"/>
    <mergeCell ref="I88:I93"/>
    <mergeCell ref="I94:I99"/>
    <mergeCell ref="I100:I105"/>
    <mergeCell ref="I136:I141"/>
    <mergeCell ref="I106:I111"/>
    <mergeCell ref="I112:I117"/>
    <mergeCell ref="I118:I123"/>
    <mergeCell ref="B124:B129"/>
  </mergeCells>
  <conditionalFormatting sqref="F27">
    <cfRule type="containsText" dxfId="120" priority="122" operator="containsText" text="MNT">
      <formula>NOT(ISERROR(SEARCH("MNT",F27)))</formula>
    </cfRule>
    <cfRule type="containsText" dxfId="119" priority="123" operator="containsText" text="MGMT-School">
      <formula>NOT(ISERROR(SEARCH("MGMT-School",F27)))</formula>
    </cfRule>
    <cfRule type="containsText" dxfId="118" priority="124" operator="containsText" text="MGMT">
      <formula>NOT(ISERROR(SEARCH("MGMT",F27)))</formula>
    </cfRule>
    <cfRule type="containsText" dxfId="117" priority="125" operator="containsText" text="COM">
      <formula>NOT(ISERROR(SEARCH("COM",F27)))</formula>
    </cfRule>
    <cfRule type="containsText" dxfId="116" priority="126" operator="containsText" text="Intern Option">
      <formula>NOT(ISERROR(SEARCH("Intern Option",F27)))</formula>
    </cfRule>
  </conditionalFormatting>
  <conditionalFormatting sqref="F33">
    <cfRule type="containsText" dxfId="115" priority="117" operator="containsText" text="Intern Option">
      <formula>NOT(ISERROR(SEARCH("Intern Option",F33)))</formula>
    </cfRule>
    <cfRule type="containsText" dxfId="114" priority="118" operator="containsText" text="MNT">
      <formula>NOT(ISERROR(SEARCH("MNT",F33)))</formula>
    </cfRule>
    <cfRule type="containsText" dxfId="113" priority="119" operator="containsText" text="MGMT-School">
      <formula>NOT(ISERROR(SEARCH("MGMT-School",F33)))</formula>
    </cfRule>
    <cfRule type="containsText" dxfId="112" priority="120" operator="containsText" text="MGMT">
      <formula>NOT(ISERROR(SEARCH("MGMT",F33)))</formula>
    </cfRule>
    <cfRule type="containsText" dxfId="111" priority="121" operator="containsText" text="COM">
      <formula>NOT(ISERROR(SEARCH("COM",F33)))</formula>
    </cfRule>
  </conditionalFormatting>
  <conditionalFormatting sqref="F39">
    <cfRule type="containsText" dxfId="110" priority="112" operator="containsText" text="Intern Option">
      <formula>NOT(ISERROR(SEARCH("Intern Option",F39)))</formula>
    </cfRule>
    <cfRule type="containsText" dxfId="109" priority="113" operator="containsText" text="MNT">
      <formula>NOT(ISERROR(SEARCH("MNT",F39)))</formula>
    </cfRule>
    <cfRule type="containsText" dxfId="108" priority="114" operator="containsText" text="MGMT-School">
      <formula>NOT(ISERROR(SEARCH("MGMT-School",F39)))</formula>
    </cfRule>
    <cfRule type="containsText" dxfId="107" priority="115" operator="containsText" text="MGMT">
      <formula>NOT(ISERROR(SEARCH("MGMT",F39)))</formula>
    </cfRule>
    <cfRule type="containsText" dxfId="106" priority="116" operator="containsText" text="COM">
      <formula>NOT(ISERROR(SEARCH("COM",F39)))</formula>
    </cfRule>
  </conditionalFormatting>
  <conditionalFormatting sqref="F45">
    <cfRule type="containsText" dxfId="105" priority="107" operator="containsText" text="Intern Option">
      <formula>NOT(ISERROR(SEARCH("Intern Option",F45)))</formula>
    </cfRule>
    <cfRule type="containsText" dxfId="104" priority="108" operator="containsText" text="MNT">
      <formula>NOT(ISERROR(SEARCH("MNT",F45)))</formula>
    </cfRule>
    <cfRule type="containsText" dxfId="103" priority="109" operator="containsText" text="MGMT-School">
      <formula>NOT(ISERROR(SEARCH("MGMT-School",F45)))</formula>
    </cfRule>
    <cfRule type="containsText" dxfId="102" priority="110" operator="containsText" text="MGMT">
      <formula>NOT(ISERROR(SEARCH("MGMT",F45)))</formula>
    </cfRule>
    <cfRule type="containsText" dxfId="101" priority="111" operator="containsText" text="COM">
      <formula>NOT(ISERROR(SEARCH("COM",F45)))</formula>
    </cfRule>
  </conditionalFormatting>
  <conditionalFormatting sqref="F51">
    <cfRule type="containsText" dxfId="100" priority="102" operator="containsText" text="Intern Option">
      <formula>NOT(ISERROR(SEARCH("Intern Option",F51)))</formula>
    </cfRule>
    <cfRule type="containsText" dxfId="99" priority="103" operator="containsText" text="MNT">
      <formula>NOT(ISERROR(SEARCH("MNT",F51)))</formula>
    </cfRule>
    <cfRule type="containsText" dxfId="98" priority="104" operator="containsText" text="MGMT-School">
      <formula>NOT(ISERROR(SEARCH("MGMT-School",F51)))</formula>
    </cfRule>
    <cfRule type="containsText" dxfId="97" priority="105" operator="containsText" text="MGMT">
      <formula>NOT(ISERROR(SEARCH("MGMT",F51)))</formula>
    </cfRule>
    <cfRule type="containsText" dxfId="96" priority="106" operator="containsText" text="COM">
      <formula>NOT(ISERROR(SEARCH("COM",F51)))</formula>
    </cfRule>
  </conditionalFormatting>
  <conditionalFormatting sqref="F57">
    <cfRule type="containsText" dxfId="95" priority="97" operator="containsText" text="Intern Option">
      <formula>NOT(ISERROR(SEARCH("Intern Option",F57)))</formula>
    </cfRule>
    <cfRule type="containsText" dxfId="94" priority="98" operator="containsText" text="MNT">
      <formula>NOT(ISERROR(SEARCH("MNT",F57)))</formula>
    </cfRule>
    <cfRule type="containsText" dxfId="93" priority="99" operator="containsText" text="MGMT-School">
      <formula>NOT(ISERROR(SEARCH("MGMT-School",F57)))</formula>
    </cfRule>
    <cfRule type="containsText" dxfId="92" priority="100" operator="containsText" text="MGMT">
      <formula>NOT(ISERROR(SEARCH("MGMT",F57)))</formula>
    </cfRule>
    <cfRule type="containsText" dxfId="91" priority="101" operator="containsText" text="COM">
      <formula>NOT(ISERROR(SEARCH("COM",F57)))</formula>
    </cfRule>
  </conditionalFormatting>
  <conditionalFormatting sqref="F63">
    <cfRule type="containsText" dxfId="90" priority="92" operator="containsText" text="Intern Option">
      <formula>NOT(ISERROR(SEARCH("Intern Option",F63)))</formula>
    </cfRule>
    <cfRule type="containsText" dxfId="89" priority="93" operator="containsText" text="MNT">
      <formula>NOT(ISERROR(SEARCH("MNT",F63)))</formula>
    </cfRule>
    <cfRule type="containsText" dxfId="88" priority="94" operator="containsText" text="MGMT-School">
      <formula>NOT(ISERROR(SEARCH("MGMT-School",F63)))</formula>
    </cfRule>
    <cfRule type="containsText" dxfId="87" priority="95" operator="containsText" text="MGMT">
      <formula>NOT(ISERROR(SEARCH("MGMT",F63)))</formula>
    </cfRule>
    <cfRule type="containsText" dxfId="86" priority="96" operator="containsText" text="COM">
      <formula>NOT(ISERROR(SEARCH("COM",F63)))</formula>
    </cfRule>
  </conditionalFormatting>
  <conditionalFormatting sqref="F69">
    <cfRule type="containsText" dxfId="85" priority="87" operator="containsText" text="Intern Option">
      <formula>NOT(ISERROR(SEARCH("Intern Option",F69)))</formula>
    </cfRule>
    <cfRule type="containsText" dxfId="84" priority="88" operator="containsText" text="MNT">
      <formula>NOT(ISERROR(SEARCH("MNT",F69)))</formula>
    </cfRule>
    <cfRule type="containsText" dxfId="83" priority="89" operator="containsText" text="MGMT-School">
      <formula>NOT(ISERROR(SEARCH("MGMT-School",F69)))</formula>
    </cfRule>
    <cfRule type="containsText" dxfId="82" priority="90" operator="containsText" text="MGMT">
      <formula>NOT(ISERROR(SEARCH("MGMT",F69)))</formula>
    </cfRule>
    <cfRule type="containsText" dxfId="81" priority="91" operator="containsText" text="COM">
      <formula>NOT(ISERROR(SEARCH("COM",F69)))</formula>
    </cfRule>
  </conditionalFormatting>
  <conditionalFormatting sqref="F75">
    <cfRule type="containsText" dxfId="80" priority="82" operator="containsText" text="Intern Option">
      <formula>NOT(ISERROR(SEARCH("Intern Option",F75)))</formula>
    </cfRule>
    <cfRule type="containsText" dxfId="79" priority="83" operator="containsText" text="MNT">
      <formula>NOT(ISERROR(SEARCH("MNT",F75)))</formula>
    </cfRule>
    <cfRule type="containsText" dxfId="78" priority="84" operator="containsText" text="MGMT-School">
      <formula>NOT(ISERROR(SEARCH("MGMT-School",F75)))</formula>
    </cfRule>
    <cfRule type="containsText" dxfId="77" priority="85" operator="containsText" text="MGMT">
      <formula>NOT(ISERROR(SEARCH("MGMT",F75)))</formula>
    </cfRule>
    <cfRule type="containsText" dxfId="76" priority="86" operator="containsText" text="COM">
      <formula>NOT(ISERROR(SEARCH("COM",F75)))</formula>
    </cfRule>
  </conditionalFormatting>
  <conditionalFormatting sqref="F81">
    <cfRule type="containsText" dxfId="75" priority="77" operator="containsText" text="Intern Option">
      <formula>NOT(ISERROR(SEARCH("Intern Option",F81)))</formula>
    </cfRule>
    <cfRule type="containsText" dxfId="74" priority="78" operator="containsText" text="MNT">
      <formula>NOT(ISERROR(SEARCH("MNT",F81)))</formula>
    </cfRule>
    <cfRule type="containsText" dxfId="73" priority="79" operator="containsText" text="MGMT-School">
      <formula>NOT(ISERROR(SEARCH("MGMT-School",F81)))</formula>
    </cfRule>
    <cfRule type="containsText" dxfId="72" priority="80" operator="containsText" text="MGMT">
      <formula>NOT(ISERROR(SEARCH("MGMT",F81)))</formula>
    </cfRule>
    <cfRule type="containsText" dxfId="71" priority="81" operator="containsText" text="COM">
      <formula>NOT(ISERROR(SEARCH("COM",F81)))</formula>
    </cfRule>
  </conditionalFormatting>
  <conditionalFormatting sqref="F87">
    <cfRule type="containsText" dxfId="70" priority="72" operator="containsText" text="Intern Option">
      <formula>NOT(ISERROR(SEARCH("Intern Option",F87)))</formula>
    </cfRule>
    <cfRule type="containsText" dxfId="69" priority="73" operator="containsText" text="MNT">
      <formula>NOT(ISERROR(SEARCH("MNT",F87)))</formula>
    </cfRule>
    <cfRule type="containsText" dxfId="68" priority="74" operator="containsText" text="MGMT-School">
      <formula>NOT(ISERROR(SEARCH("MGMT-School",F87)))</formula>
    </cfRule>
    <cfRule type="containsText" dxfId="67" priority="75" operator="containsText" text="MGMT">
      <formula>NOT(ISERROR(SEARCH("MGMT",F87)))</formula>
    </cfRule>
    <cfRule type="containsText" dxfId="66" priority="76" operator="containsText" text="COM">
      <formula>NOT(ISERROR(SEARCH("COM",F87)))</formula>
    </cfRule>
  </conditionalFormatting>
  <conditionalFormatting sqref="F93">
    <cfRule type="containsText" dxfId="65" priority="67" operator="containsText" text="Intern Option">
      <formula>NOT(ISERROR(SEARCH("Intern Option",F93)))</formula>
    </cfRule>
    <cfRule type="containsText" dxfId="64" priority="68" operator="containsText" text="MNT">
      <formula>NOT(ISERROR(SEARCH("MNT",F93)))</formula>
    </cfRule>
    <cfRule type="containsText" dxfId="63" priority="69" operator="containsText" text="MGMT-School">
      <formula>NOT(ISERROR(SEARCH("MGMT-School",F93)))</formula>
    </cfRule>
    <cfRule type="containsText" dxfId="62" priority="70" operator="containsText" text="MGMT">
      <formula>NOT(ISERROR(SEARCH("MGMT",F93)))</formula>
    </cfRule>
    <cfRule type="containsText" dxfId="61" priority="71" operator="containsText" text="COM">
      <formula>NOT(ISERROR(SEARCH("COM",F93)))</formula>
    </cfRule>
  </conditionalFormatting>
  <conditionalFormatting sqref="F99">
    <cfRule type="containsText" dxfId="60" priority="62" operator="containsText" text="Intern Option">
      <formula>NOT(ISERROR(SEARCH("Intern Option",F99)))</formula>
    </cfRule>
    <cfRule type="containsText" dxfId="59" priority="63" operator="containsText" text="MNT">
      <formula>NOT(ISERROR(SEARCH("MNT",F99)))</formula>
    </cfRule>
    <cfRule type="containsText" dxfId="58" priority="64" operator="containsText" text="MGMT-School">
      <formula>NOT(ISERROR(SEARCH("MGMT-School",F99)))</formula>
    </cfRule>
    <cfRule type="containsText" dxfId="57" priority="65" operator="containsText" text="MGMT">
      <formula>NOT(ISERROR(SEARCH("MGMT",F99)))</formula>
    </cfRule>
    <cfRule type="containsText" dxfId="56" priority="66" operator="containsText" text="COM">
      <formula>NOT(ISERROR(SEARCH("COM",F99)))</formula>
    </cfRule>
  </conditionalFormatting>
  <conditionalFormatting sqref="F105">
    <cfRule type="containsText" dxfId="55" priority="57" operator="containsText" text="Intern Option">
      <formula>NOT(ISERROR(SEARCH("Intern Option",F105)))</formula>
    </cfRule>
    <cfRule type="containsText" dxfId="54" priority="58" operator="containsText" text="MNT">
      <formula>NOT(ISERROR(SEARCH("MNT",F105)))</formula>
    </cfRule>
    <cfRule type="containsText" dxfId="53" priority="59" operator="containsText" text="MGMT-School">
      <formula>NOT(ISERROR(SEARCH("MGMT-School",F105)))</formula>
    </cfRule>
    <cfRule type="containsText" dxfId="52" priority="60" operator="containsText" text="MGMT">
      <formula>NOT(ISERROR(SEARCH("MGMT",F105)))</formula>
    </cfRule>
    <cfRule type="containsText" dxfId="51" priority="61" operator="containsText" text="COM">
      <formula>NOT(ISERROR(SEARCH("COM",F105)))</formula>
    </cfRule>
  </conditionalFormatting>
  <conditionalFormatting sqref="F111">
    <cfRule type="containsText" dxfId="50" priority="52" operator="containsText" text="Intern Option">
      <formula>NOT(ISERROR(SEARCH("Intern Option",F111)))</formula>
    </cfRule>
    <cfRule type="containsText" dxfId="49" priority="53" operator="containsText" text="MNT">
      <formula>NOT(ISERROR(SEARCH("MNT",F111)))</formula>
    </cfRule>
    <cfRule type="containsText" dxfId="48" priority="54" operator="containsText" text="MGMT-School">
      <formula>NOT(ISERROR(SEARCH("MGMT-School",F111)))</formula>
    </cfRule>
    <cfRule type="containsText" dxfId="47" priority="55" operator="containsText" text="MGMT">
      <formula>NOT(ISERROR(SEARCH("MGMT",F111)))</formula>
    </cfRule>
    <cfRule type="containsText" dxfId="46" priority="56" operator="containsText" text="COM">
      <formula>NOT(ISERROR(SEARCH("COM",F111)))</formula>
    </cfRule>
  </conditionalFormatting>
  <conditionalFormatting sqref="F117">
    <cfRule type="containsText" dxfId="45" priority="47" operator="containsText" text="Intern Option">
      <formula>NOT(ISERROR(SEARCH("Intern Option",F117)))</formula>
    </cfRule>
    <cfRule type="containsText" dxfId="44" priority="48" operator="containsText" text="MNT">
      <formula>NOT(ISERROR(SEARCH("MNT",F117)))</formula>
    </cfRule>
    <cfRule type="containsText" dxfId="43" priority="49" operator="containsText" text="MGMT-School">
      <formula>NOT(ISERROR(SEARCH("MGMT-School",F117)))</formula>
    </cfRule>
    <cfRule type="containsText" dxfId="42" priority="50" operator="containsText" text="MGMT">
      <formula>NOT(ISERROR(SEARCH("MGMT",F117)))</formula>
    </cfRule>
    <cfRule type="containsText" dxfId="41" priority="51" operator="containsText" text="COM">
      <formula>NOT(ISERROR(SEARCH("COM",F117)))</formula>
    </cfRule>
  </conditionalFormatting>
  <conditionalFormatting sqref="F123">
    <cfRule type="containsText" dxfId="40" priority="42" operator="containsText" text="Intern Option">
      <formula>NOT(ISERROR(SEARCH("Intern Option",F123)))</formula>
    </cfRule>
    <cfRule type="containsText" dxfId="39" priority="43" operator="containsText" text="MNT">
      <formula>NOT(ISERROR(SEARCH("MNT",F123)))</formula>
    </cfRule>
    <cfRule type="containsText" dxfId="38" priority="44" operator="containsText" text="MGMT-School">
      <formula>NOT(ISERROR(SEARCH("MGMT-School",F123)))</formula>
    </cfRule>
    <cfRule type="containsText" dxfId="37" priority="45" operator="containsText" text="MGMT">
      <formula>NOT(ISERROR(SEARCH("MGMT",F123)))</formula>
    </cfRule>
    <cfRule type="containsText" dxfId="36" priority="46" operator="containsText" text="COM">
      <formula>NOT(ISERROR(SEARCH("COM",F123)))</formula>
    </cfRule>
  </conditionalFormatting>
  <conditionalFormatting sqref="F129">
    <cfRule type="containsText" dxfId="35" priority="37" operator="containsText" text="Intern Option">
      <formula>NOT(ISERROR(SEARCH("Intern Option",F129)))</formula>
    </cfRule>
    <cfRule type="containsText" dxfId="34" priority="38" operator="containsText" text="MNT">
      <formula>NOT(ISERROR(SEARCH("MNT",F129)))</formula>
    </cfRule>
    <cfRule type="containsText" dxfId="33" priority="39" operator="containsText" text="MGMT-School">
      <formula>NOT(ISERROR(SEARCH("MGMT-School",F129)))</formula>
    </cfRule>
    <cfRule type="containsText" dxfId="32" priority="40" operator="containsText" text="MGMT">
      <formula>NOT(ISERROR(SEARCH("MGMT",F129)))</formula>
    </cfRule>
    <cfRule type="containsText" dxfId="31" priority="41" operator="containsText" text="COM">
      <formula>NOT(ISERROR(SEARCH("COM",F129)))</formula>
    </cfRule>
  </conditionalFormatting>
  <conditionalFormatting sqref="F135">
    <cfRule type="containsText" dxfId="30" priority="32" operator="containsText" text="Intern Option">
      <formula>NOT(ISERROR(SEARCH("Intern Option",F135)))</formula>
    </cfRule>
    <cfRule type="containsText" dxfId="29" priority="33" operator="containsText" text="MNT">
      <formula>NOT(ISERROR(SEARCH("MNT",F135)))</formula>
    </cfRule>
    <cfRule type="containsText" dxfId="28" priority="34" operator="containsText" text="MGMT-School">
      <formula>NOT(ISERROR(SEARCH("MGMT-School",F135)))</formula>
    </cfRule>
    <cfRule type="containsText" dxfId="27" priority="35" operator="containsText" text="MGMT">
      <formula>NOT(ISERROR(SEARCH("MGMT",F135)))</formula>
    </cfRule>
    <cfRule type="containsText" dxfId="26" priority="36" operator="containsText" text="COM">
      <formula>NOT(ISERROR(SEARCH("COM",F135)))</formula>
    </cfRule>
  </conditionalFormatting>
  <conditionalFormatting sqref="F141">
    <cfRule type="containsText" dxfId="25" priority="27" operator="containsText" text="Intern Option">
      <formula>NOT(ISERROR(SEARCH("Intern Option",F141)))</formula>
    </cfRule>
    <cfRule type="containsText" dxfId="24" priority="28" operator="containsText" text="MNT">
      <formula>NOT(ISERROR(SEARCH("MNT",F141)))</formula>
    </cfRule>
    <cfRule type="containsText" dxfId="23" priority="29" operator="containsText" text="MGMT-School">
      <formula>NOT(ISERROR(SEARCH("MGMT-School",F141)))</formula>
    </cfRule>
    <cfRule type="containsText" dxfId="22" priority="30" operator="containsText" text="MGMT">
      <formula>NOT(ISERROR(SEARCH("MGMT",F141)))</formula>
    </cfRule>
    <cfRule type="containsText" dxfId="21" priority="31" operator="containsText" text="COM">
      <formula>NOT(ISERROR(SEARCH("COM",F141)))</formula>
    </cfRule>
  </conditionalFormatting>
  <conditionalFormatting sqref="F147">
    <cfRule type="containsText" dxfId="20" priority="22" operator="containsText" text="Intern Option">
      <formula>NOT(ISERROR(SEARCH("Intern Option",F147)))</formula>
    </cfRule>
    <cfRule type="containsText" dxfId="19" priority="23" operator="containsText" text="MNT">
      <formula>NOT(ISERROR(SEARCH("MNT",F147)))</formula>
    </cfRule>
    <cfRule type="containsText" dxfId="18" priority="24" operator="containsText" text="MGMT-School">
      <formula>NOT(ISERROR(SEARCH("MGMT-School",F147)))</formula>
    </cfRule>
    <cfRule type="containsText" dxfId="17" priority="25" operator="containsText" text="MGMT">
      <formula>NOT(ISERROR(SEARCH("MGMT",F147)))</formula>
    </cfRule>
    <cfRule type="containsText" dxfId="16" priority="26" operator="containsText" text="COM">
      <formula>NOT(ISERROR(SEARCH("COM",F147)))</formula>
    </cfRule>
  </conditionalFormatting>
  <conditionalFormatting sqref="F153">
    <cfRule type="containsText" dxfId="15" priority="17" operator="containsText" text="Intern Option">
      <formula>NOT(ISERROR(SEARCH("Intern Option",F153)))</formula>
    </cfRule>
    <cfRule type="containsText" dxfId="14" priority="18" operator="containsText" text="MNT">
      <formula>NOT(ISERROR(SEARCH("MNT",F153)))</formula>
    </cfRule>
    <cfRule type="containsText" dxfId="13" priority="19" operator="containsText" text="MGMT-School">
      <formula>NOT(ISERROR(SEARCH("MGMT-School",F153)))</formula>
    </cfRule>
    <cfRule type="containsText" dxfId="12" priority="20" operator="containsText" text="MGMT">
      <formula>NOT(ISERROR(SEARCH("MGMT",F153)))</formula>
    </cfRule>
    <cfRule type="containsText" dxfId="11" priority="21" operator="containsText" text="COM">
      <formula>NOT(ISERROR(SEARCH("COM",F153)))</formula>
    </cfRule>
  </conditionalFormatting>
  <conditionalFormatting sqref="F159">
    <cfRule type="containsText" dxfId="10" priority="12" operator="containsText" text="Intern Option">
      <formula>NOT(ISERROR(SEARCH("Intern Option",F159)))</formula>
    </cfRule>
    <cfRule type="containsText" dxfId="9" priority="13" operator="containsText" text="MNT">
      <formula>NOT(ISERROR(SEARCH("MNT",F159)))</formula>
    </cfRule>
    <cfRule type="containsText" dxfId="8" priority="14" operator="containsText" text="MGMT-School">
      <formula>NOT(ISERROR(SEARCH("MGMT-School",F159)))</formula>
    </cfRule>
    <cfRule type="containsText" dxfId="7" priority="15" operator="containsText" text="MGMT">
      <formula>NOT(ISERROR(SEARCH("MGMT",F159)))</formula>
    </cfRule>
    <cfRule type="containsText" dxfId="6" priority="16" operator="containsText" text="COM">
      <formula>NOT(ISERROR(SEARCH("COM",F159)))</formula>
    </cfRule>
  </conditionalFormatting>
  <conditionalFormatting sqref="F165">
    <cfRule type="containsText" dxfId="5" priority="2" operator="containsText" text="Intern Option">
      <formula>NOT(ISERROR(SEARCH("Intern Option",F165)))</formula>
    </cfRule>
    <cfRule type="containsText" dxfId="4" priority="3" operator="containsText" text="MNT">
      <formula>NOT(ISERROR(SEARCH("MNT",F165)))</formula>
    </cfRule>
    <cfRule type="containsText" dxfId="3" priority="4" operator="containsText" text="MGMT-School">
      <formula>NOT(ISERROR(SEARCH("MGMT-School",F165)))</formula>
    </cfRule>
    <cfRule type="containsText" dxfId="2" priority="5" operator="containsText" text="MGMT">
      <formula>NOT(ISERROR(SEARCH("MGMT",F165)))</formula>
    </cfRule>
    <cfRule type="containsText" dxfId="1" priority="6" operator="containsText" text="COM">
      <formula>NOT(ISERROR(SEARCH("COM",F165)))</formula>
    </cfRule>
  </conditionalFormatting>
  <conditionalFormatting sqref="F27 F33 F39 F45 F51 F57 F63 F69 F75 F81 F87 F93 F99 F105 F111 F117 F123 F129 F135 F141 F147 F153 F159 F165">
    <cfRule type="containsText" dxfId="0" priority="1" operator="containsText" text="PAL">
      <formula>NOT(ISERROR(SEARCH("PAL",F27)))</formula>
    </cfRule>
  </conditionalFormatting>
  <printOptions horizontalCentered="1"/>
  <pageMargins left="0.5" right="0.5" top="0.35" bottom="0.35" header="0.3" footer="0.3"/>
  <pageSetup scale="76" orientation="landscape" r:id="rId1"/>
  <headerFooter>
    <oddFooter>&amp;C&amp;"Times New Roman,Bold"&amp;8&amp;K00-047© 2014 Dietetics Internship Iowa State University of Science and Technology. (Note: According to copyright, no portion of this material may be reproduced in any form without written permission.&amp;11)</oddFooter>
  </headerFooter>
  <rowBreaks count="4" manualBreakCount="4">
    <brk id="27" max="8" man="1"/>
    <brk id="51" max="8" man="1"/>
    <brk id="75" max="8" man="1"/>
    <brk id="141" max="8" man="1"/>
  </rowBreaks>
  <drawing r:id="rId2"/>
  <extLst>
    <ext xmlns:x14="http://schemas.microsoft.com/office/spreadsheetml/2009/9/main" uri="{CCE6A557-97BC-4b89-ADB6-D9C93CAAB3DF}">
      <x14:dataValidations xmlns:xm="http://schemas.microsoft.com/office/excel/2006/main" xWindow="698" yWindow="791" count="1">
        <x14:dataValidation type="list" allowBlank="1" showInputMessage="1" showErrorMessage="1" promptTitle="Select the Rotation Type:" prompt="COM = Community Nutrition_x000a_MGMT = Management Dietetics_x000a_MGMT-School = Management Dietetics - School Setting_x000a_MNT = Medical Nutrition Therapy_x000a_Intern Option">
          <x14:formula1>
            <xm:f>'DI Staff Only'!$B$2:$B$6</xm:f>
          </x14:formula1>
          <xm:sqref>F165 F159 F153 F147 F141 F135 F129 F123 F117 F111 F87 F93 F99 F105 F27 F33 F39 F45 F51 F57 F63 F69 F75 F81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0000"/>
  </sheetPr>
  <dimension ref="A1:F29"/>
  <sheetViews>
    <sheetView showGridLines="0" topLeftCell="A16" zoomScaleNormal="100" workbookViewId="0">
      <selection activeCell="D22" sqref="D22"/>
    </sheetView>
  </sheetViews>
  <sheetFormatPr defaultColWidth="9.125" defaultRowHeight="14.3" x14ac:dyDescent="0.25"/>
  <cols>
    <col min="1" max="1" width="9.125" style="16"/>
    <col min="2" max="2" width="4" style="18" customWidth="1"/>
    <col min="3" max="3" width="10.125" style="16" customWidth="1"/>
    <col min="4" max="4" width="69.75" style="16" customWidth="1"/>
    <col min="5" max="5" width="9.75" style="18" bestFit="1" customWidth="1"/>
    <col min="6" max="6" width="25.875" style="18" customWidth="1"/>
    <col min="7" max="16384" width="9.125" style="16"/>
  </cols>
  <sheetData>
    <row r="1" spans="1:6" x14ac:dyDescent="0.25">
      <c r="A1" s="206"/>
      <c r="B1" s="198"/>
      <c r="C1" s="198"/>
      <c r="D1" s="198"/>
      <c r="E1" s="198"/>
      <c r="F1" s="198"/>
    </row>
    <row r="2" spans="1:6" x14ac:dyDescent="0.25">
      <c r="A2" s="198"/>
      <c r="B2" s="198"/>
      <c r="C2" s="198"/>
      <c r="D2" s="198"/>
      <c r="E2" s="198"/>
      <c r="F2" s="198"/>
    </row>
    <row r="3" spans="1:6" x14ac:dyDescent="0.25">
      <c r="A3" s="198"/>
      <c r="B3" s="198"/>
      <c r="C3" s="198"/>
      <c r="D3" s="198"/>
      <c r="E3" s="198"/>
      <c r="F3" s="198"/>
    </row>
    <row r="4" spans="1:6" x14ac:dyDescent="0.25">
      <c r="A4" s="198"/>
      <c r="B4" s="198"/>
      <c r="C4" s="198"/>
      <c r="D4" s="198"/>
      <c r="E4" s="198"/>
      <c r="F4" s="198"/>
    </row>
    <row r="5" spans="1:6" x14ac:dyDescent="0.25">
      <c r="A5" s="198"/>
      <c r="B5" s="198"/>
      <c r="C5" s="198"/>
      <c r="D5" s="198"/>
      <c r="E5" s="198"/>
      <c r="F5" s="198"/>
    </row>
    <row r="6" spans="1:6" ht="9.1999999999999993" customHeight="1" x14ac:dyDescent="0.25">
      <c r="A6" s="198"/>
      <c r="B6" s="198"/>
      <c r="C6" s="198"/>
      <c r="D6" s="198"/>
      <c r="E6" s="198"/>
      <c r="F6" s="198"/>
    </row>
    <row r="8" spans="1:6" x14ac:dyDescent="0.25">
      <c r="C8" s="24"/>
    </row>
    <row r="9" spans="1:6" ht="27.2" customHeight="1" x14ac:dyDescent="0.25">
      <c r="A9" s="201" t="s">
        <v>49</v>
      </c>
      <c r="B9" s="202"/>
      <c r="C9" s="202"/>
      <c r="D9" s="202"/>
      <c r="E9" s="202"/>
      <c r="F9" s="202"/>
    </row>
    <row r="10" spans="1:6" ht="48.9" customHeight="1" x14ac:dyDescent="0.25">
      <c r="A10" s="203" t="s">
        <v>55</v>
      </c>
      <c r="B10" s="67" t="s">
        <v>53</v>
      </c>
      <c r="C10" s="200" t="s">
        <v>60</v>
      </c>
      <c r="D10" s="200"/>
      <c r="E10" s="200"/>
      <c r="F10" s="200"/>
    </row>
    <row r="11" spans="1:6" ht="49.95" customHeight="1" x14ac:dyDescent="0.25">
      <c r="A11" s="204"/>
      <c r="B11" s="67" t="s">
        <v>53</v>
      </c>
      <c r="C11" s="209" t="s">
        <v>109</v>
      </c>
      <c r="D11" s="209"/>
      <c r="E11" s="209"/>
      <c r="F11" s="209"/>
    </row>
    <row r="12" spans="1:6" s="28" customFormat="1" ht="31.95" customHeight="1" x14ac:dyDescent="0.25">
      <c r="A12" s="212"/>
      <c r="B12" s="67" t="s">
        <v>53</v>
      </c>
      <c r="C12" s="211" t="s">
        <v>110</v>
      </c>
      <c r="D12" s="211"/>
      <c r="E12" s="211"/>
      <c r="F12" s="211"/>
    </row>
    <row r="13" spans="1:6" x14ac:dyDescent="0.25">
      <c r="A13" s="212"/>
      <c r="B13" s="67" t="s">
        <v>53</v>
      </c>
      <c r="C13" s="211" t="s">
        <v>82</v>
      </c>
      <c r="D13" s="211"/>
      <c r="E13" s="211"/>
      <c r="F13" s="211"/>
    </row>
    <row r="14" spans="1:6" s="28" customFormat="1" ht="23.1" customHeight="1" x14ac:dyDescent="0.25">
      <c r="A14" s="27"/>
      <c r="B14" s="23"/>
      <c r="C14" s="30"/>
      <c r="D14" s="31"/>
      <c r="E14" s="31"/>
      <c r="F14" s="31"/>
    </row>
    <row r="15" spans="1:6" s="21" customFormat="1" ht="27.2" customHeight="1" x14ac:dyDescent="0.25">
      <c r="A15" s="199" t="s">
        <v>108</v>
      </c>
      <c r="B15" s="199"/>
      <c r="C15" s="199"/>
      <c r="D15" s="199"/>
      <c r="E15" s="199"/>
      <c r="F15" s="199"/>
    </row>
    <row r="16" spans="1:6" s="25" customFormat="1" ht="32.450000000000003" customHeight="1" x14ac:dyDescent="0.25">
      <c r="A16" s="203" t="s">
        <v>55</v>
      </c>
      <c r="B16" s="56" t="s">
        <v>53</v>
      </c>
      <c r="C16" s="209" t="s">
        <v>96</v>
      </c>
      <c r="D16" s="210"/>
      <c r="E16" s="210"/>
      <c r="F16" s="210"/>
    </row>
    <row r="17" spans="1:6" s="25" customFormat="1" x14ac:dyDescent="0.25">
      <c r="A17" s="204"/>
      <c r="B17" s="56" t="s">
        <v>53</v>
      </c>
      <c r="C17" s="207" t="s">
        <v>111</v>
      </c>
      <c r="D17" s="208"/>
      <c r="E17" s="208"/>
      <c r="F17" s="208"/>
    </row>
    <row r="18" spans="1:6" x14ac:dyDescent="0.25">
      <c r="A18" s="205"/>
      <c r="B18" s="56" t="s">
        <v>53</v>
      </c>
      <c r="C18" s="207" t="s">
        <v>59</v>
      </c>
      <c r="D18" s="208"/>
      <c r="E18" s="208"/>
      <c r="F18" s="208"/>
    </row>
    <row r="19" spans="1:6" ht="5.3" customHeight="1" x14ac:dyDescent="0.25">
      <c r="A19" s="197"/>
      <c r="B19" s="198"/>
      <c r="C19" s="198"/>
      <c r="D19" s="198"/>
      <c r="E19" s="198"/>
      <c r="F19" s="198"/>
    </row>
    <row r="20" spans="1:6" ht="57.4" customHeight="1" x14ac:dyDescent="0.25">
      <c r="A20" s="26"/>
      <c r="C20" s="65" t="s">
        <v>56</v>
      </c>
      <c r="D20" s="65" t="s">
        <v>50</v>
      </c>
      <c r="E20" s="66" t="s">
        <v>54</v>
      </c>
      <c r="F20" s="65" t="s">
        <v>57</v>
      </c>
    </row>
    <row r="21" spans="1:6" ht="21.9" customHeight="1" x14ac:dyDescent="0.25">
      <c r="A21" s="26"/>
      <c r="C21" s="57">
        <v>1</v>
      </c>
      <c r="D21" s="58" t="s">
        <v>123</v>
      </c>
      <c r="E21" s="59">
        <v>50</v>
      </c>
      <c r="F21" s="59" t="s">
        <v>51</v>
      </c>
    </row>
    <row r="22" spans="1:6" ht="34" customHeight="1" x14ac:dyDescent="0.25">
      <c r="A22" s="26"/>
      <c r="C22" s="57">
        <v>2</v>
      </c>
      <c r="D22" s="58" t="s">
        <v>113</v>
      </c>
      <c r="E22" s="59">
        <v>50</v>
      </c>
      <c r="F22" s="59" t="s">
        <v>52</v>
      </c>
    </row>
    <row r="23" spans="1:6" ht="48.9" customHeight="1" x14ac:dyDescent="0.25">
      <c r="A23" s="26"/>
      <c r="C23" s="57" t="s">
        <v>119</v>
      </c>
      <c r="D23" s="58" t="s">
        <v>114</v>
      </c>
      <c r="E23" s="59">
        <v>450</v>
      </c>
      <c r="F23" s="59" t="s">
        <v>52</v>
      </c>
    </row>
    <row r="24" spans="1:6" ht="32.950000000000003" customHeight="1" x14ac:dyDescent="0.25">
      <c r="A24" s="26"/>
      <c r="C24" s="57" t="s">
        <v>120</v>
      </c>
      <c r="D24" s="58" t="s">
        <v>115</v>
      </c>
      <c r="E24" s="59">
        <v>100</v>
      </c>
      <c r="F24" s="59" t="s">
        <v>52</v>
      </c>
    </row>
    <row r="25" spans="1:6" ht="64.55" customHeight="1" x14ac:dyDescent="0.25">
      <c r="A25" s="26"/>
      <c r="C25" s="57" t="s">
        <v>121</v>
      </c>
      <c r="D25" s="60" t="s">
        <v>116</v>
      </c>
      <c r="E25" s="59">
        <v>200</v>
      </c>
      <c r="F25" s="59" t="s">
        <v>52</v>
      </c>
    </row>
    <row r="26" spans="1:6" ht="20.05" customHeight="1" x14ac:dyDescent="0.25">
      <c r="A26" s="26"/>
      <c r="C26" s="57">
        <v>18</v>
      </c>
      <c r="D26" s="60" t="s">
        <v>61</v>
      </c>
      <c r="E26" s="59">
        <v>50</v>
      </c>
      <c r="F26" s="59" t="s">
        <v>51</v>
      </c>
    </row>
    <row r="27" spans="1:6" s="104" customFormat="1" ht="51.65" customHeight="1" x14ac:dyDescent="0.25">
      <c r="A27" s="103"/>
      <c r="B27" s="18"/>
      <c r="C27" s="57" t="s">
        <v>122</v>
      </c>
      <c r="D27" s="60" t="s">
        <v>112</v>
      </c>
      <c r="E27" s="59">
        <v>150</v>
      </c>
      <c r="F27" s="59" t="s">
        <v>52</v>
      </c>
    </row>
    <row r="28" spans="1:6" ht="20.05" customHeight="1" x14ac:dyDescent="0.25">
      <c r="A28" s="26"/>
      <c r="C28" s="61"/>
      <c r="D28" s="62" t="s">
        <v>58</v>
      </c>
      <c r="E28" s="63">
        <f>SUM(E21:E27)</f>
        <v>1050</v>
      </c>
      <c r="F28" s="64"/>
    </row>
    <row r="29" spans="1:6" x14ac:dyDescent="0.25">
      <c r="A29" s="26"/>
    </row>
  </sheetData>
  <sheetProtection algorithmName="SHA-512" hashValue="MANZp3i1Y/Iao4CrHOIfPDWbxqg7+s+LWXhueVr/WbA6lWSmkQaN/QzYuET75dWt/Rig87u4u+dB1dEvQJdOug==" saltValue="v7ySrfPLOftWB2Imzub4hA==" spinCount="100000" sheet="1" objects="1" selectLockedCells="1"/>
  <mergeCells count="13">
    <mergeCell ref="A1:F6"/>
    <mergeCell ref="C18:F18"/>
    <mergeCell ref="C16:F16"/>
    <mergeCell ref="C17:F17"/>
    <mergeCell ref="C11:F11"/>
    <mergeCell ref="C13:F13"/>
    <mergeCell ref="C12:F12"/>
    <mergeCell ref="A10:A13"/>
    <mergeCell ref="A19:F19"/>
    <mergeCell ref="A15:F15"/>
    <mergeCell ref="C10:F10"/>
    <mergeCell ref="A9:F9"/>
    <mergeCell ref="A16:A18"/>
  </mergeCells>
  <pageMargins left="0.5" right="0.5" top="0.5" bottom="0.5" header="0.3" footer="0.3"/>
  <pageSetup scale="94" orientation="landscape" r:id="rId1"/>
  <headerFooter>
    <oddFooter>&amp;C&amp;"Times New Roman,Bold"&amp;8&amp;K00-047© 2014 Dietetics Internship Iowa State University of Science and Technology. (Note: According to copyright, no portion of this material may be reproduced in any form without written permission.&amp;11)</oddFooter>
  </headerFooter>
  <rowBreaks count="1" manualBreakCount="1">
    <brk id="1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Z25"/>
  <sheetViews>
    <sheetView workbookViewId="0">
      <selection activeCell="B3" sqref="B3"/>
    </sheetView>
  </sheetViews>
  <sheetFormatPr defaultRowHeight="14.3" x14ac:dyDescent="0.25"/>
  <cols>
    <col min="1" max="1" width="17.75" style="5" bestFit="1" customWidth="1"/>
    <col min="2" max="2" width="22.75" style="1" customWidth="1"/>
    <col min="3" max="3" width="9.125" style="2"/>
    <col min="4" max="4" width="46.75" style="2" bestFit="1" customWidth="1"/>
    <col min="5" max="5" width="9.125" style="2"/>
    <col min="6" max="6" width="16.875" style="2" bestFit="1" customWidth="1"/>
    <col min="7" max="7" width="14.125" style="2" customWidth="1"/>
    <col min="8" max="8" width="9.125" style="2"/>
    <col min="9" max="9" width="18.875" style="2" bestFit="1" customWidth="1"/>
    <col min="10" max="10" width="18.75" style="2" customWidth="1"/>
    <col min="11" max="26" width="9.125" style="2"/>
  </cols>
  <sheetData>
    <row r="1" spans="1:14" x14ac:dyDescent="0.25">
      <c r="A1" s="4" t="s">
        <v>10</v>
      </c>
      <c r="B1" s="3" t="s">
        <v>3</v>
      </c>
      <c r="I1" s="36" t="s">
        <v>62</v>
      </c>
      <c r="J1" s="36" t="s">
        <v>63</v>
      </c>
      <c r="N1" s="15" t="s">
        <v>48</v>
      </c>
    </row>
    <row r="2" spans="1:14" x14ac:dyDescent="0.25">
      <c r="A2" s="10" t="s">
        <v>11</v>
      </c>
      <c r="B2" s="13" t="s">
        <v>103</v>
      </c>
      <c r="I2" s="2" t="s">
        <v>67</v>
      </c>
      <c r="J2" s="2" t="s">
        <v>71</v>
      </c>
      <c r="N2" s="14" t="s">
        <v>24</v>
      </c>
    </row>
    <row r="3" spans="1:14" x14ac:dyDescent="0.25">
      <c r="A3" s="5" t="s">
        <v>12</v>
      </c>
      <c r="B3" s="7" t="s">
        <v>80</v>
      </c>
      <c r="I3" s="2" t="s">
        <v>68</v>
      </c>
      <c r="J3" s="2" t="s">
        <v>72</v>
      </c>
      <c r="N3" s="14" t="s">
        <v>25</v>
      </c>
    </row>
    <row r="4" spans="1:14" x14ac:dyDescent="0.25">
      <c r="A4" s="5" t="s">
        <v>13</v>
      </c>
      <c r="B4" s="8" t="s">
        <v>81</v>
      </c>
      <c r="I4" s="2" t="s">
        <v>66</v>
      </c>
      <c r="J4" s="2" t="s">
        <v>73</v>
      </c>
      <c r="N4" s="14" t="s">
        <v>26</v>
      </c>
    </row>
    <row r="5" spans="1:14" x14ac:dyDescent="0.25">
      <c r="A5" s="5" t="s">
        <v>14</v>
      </c>
      <c r="B5" s="6" t="s">
        <v>18</v>
      </c>
      <c r="I5" s="2" t="s">
        <v>69</v>
      </c>
      <c r="J5" s="2" t="s">
        <v>74</v>
      </c>
      <c r="N5" s="14" t="s">
        <v>27</v>
      </c>
    </row>
    <row r="6" spans="1:14" x14ac:dyDescent="0.25">
      <c r="A6" s="5" t="s">
        <v>15</v>
      </c>
      <c r="B6" s="9" t="s">
        <v>17</v>
      </c>
      <c r="I6" s="2" t="s">
        <v>77</v>
      </c>
      <c r="J6" s="2" t="s">
        <v>75</v>
      </c>
      <c r="N6" s="14" t="s">
        <v>28</v>
      </c>
    </row>
    <row r="7" spans="1:14" x14ac:dyDescent="0.25">
      <c r="A7" s="5" t="s">
        <v>16</v>
      </c>
      <c r="B7" s="12"/>
      <c r="I7" s="2" t="s">
        <v>70</v>
      </c>
      <c r="J7" s="2" t="s">
        <v>76</v>
      </c>
      <c r="N7" s="14" t="s">
        <v>29</v>
      </c>
    </row>
    <row r="8" spans="1:14" x14ac:dyDescent="0.25">
      <c r="B8" s="55"/>
      <c r="I8" s="2" t="s">
        <v>64</v>
      </c>
      <c r="J8" s="38"/>
      <c r="N8" s="14" t="s">
        <v>30</v>
      </c>
    </row>
    <row r="9" spans="1:14" x14ac:dyDescent="0.25">
      <c r="A9" s="11"/>
      <c r="I9" s="2" t="s">
        <v>65</v>
      </c>
      <c r="N9" s="14" t="s">
        <v>31</v>
      </c>
    </row>
    <row r="10" spans="1:14" x14ac:dyDescent="0.25">
      <c r="I10" s="38"/>
      <c r="N10" s="14" t="s">
        <v>32</v>
      </c>
    </row>
    <row r="11" spans="1:14" x14ac:dyDescent="0.25">
      <c r="N11" s="14" t="s">
        <v>33</v>
      </c>
    </row>
    <row r="12" spans="1:14" x14ac:dyDescent="0.25">
      <c r="N12" s="14" t="s">
        <v>34</v>
      </c>
    </row>
    <row r="13" spans="1:14" x14ac:dyDescent="0.25">
      <c r="N13" s="14" t="s">
        <v>35</v>
      </c>
    </row>
    <row r="14" spans="1:14" x14ac:dyDescent="0.25">
      <c r="N14" s="14" t="s">
        <v>36</v>
      </c>
    </row>
    <row r="15" spans="1:14" x14ac:dyDescent="0.25">
      <c r="N15" s="14" t="s">
        <v>37</v>
      </c>
    </row>
    <row r="16" spans="1:14" x14ac:dyDescent="0.25">
      <c r="N16" s="14" t="s">
        <v>38</v>
      </c>
    </row>
    <row r="17" spans="14:14" x14ac:dyDescent="0.25">
      <c r="N17" s="14" t="s">
        <v>39</v>
      </c>
    </row>
    <row r="18" spans="14:14" x14ac:dyDescent="0.25">
      <c r="N18" s="14" t="s">
        <v>40</v>
      </c>
    </row>
    <row r="19" spans="14:14" x14ac:dyDescent="0.25">
      <c r="N19" s="14" t="s">
        <v>41</v>
      </c>
    </row>
    <row r="20" spans="14:14" x14ac:dyDescent="0.25">
      <c r="N20" s="14" t="s">
        <v>42</v>
      </c>
    </row>
    <row r="21" spans="14:14" x14ac:dyDescent="0.25">
      <c r="N21" s="14" t="s">
        <v>43</v>
      </c>
    </row>
    <row r="22" spans="14:14" x14ac:dyDescent="0.25">
      <c r="N22" s="14" t="s">
        <v>44</v>
      </c>
    </row>
    <row r="23" spans="14:14" x14ac:dyDescent="0.25">
      <c r="N23" s="14" t="s">
        <v>45</v>
      </c>
    </row>
    <row r="24" spans="14:14" x14ac:dyDescent="0.25">
      <c r="N24" s="14" t="s">
        <v>46</v>
      </c>
    </row>
    <row r="25" spans="14:14" x14ac:dyDescent="0.25">
      <c r="N25" s="14" t="s">
        <v>47</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Intern Schedule</vt:lpstr>
      <vt:lpstr>Instructions &amp; General Schedule</vt:lpstr>
      <vt:lpstr>DI Staff Only</vt:lpstr>
      <vt:lpstr>All_Interns</vt:lpstr>
      <vt:lpstr>AllInterns</vt:lpstr>
      <vt:lpstr>AllInterns_All</vt:lpstr>
      <vt:lpstr>BackToTop</vt:lpstr>
      <vt:lpstr>Condition</vt:lpstr>
      <vt:lpstr>InstructorInitials</vt:lpstr>
      <vt:lpstr>NationwideWithInternational</vt:lpstr>
      <vt:lpstr>NationwideWithInternational_All</vt:lpstr>
      <vt:lpstr>Population</vt:lpstr>
      <vt:lpstr>'Intern Schedule'!Print_Area</vt:lpstr>
      <vt:lpstr>'Intern Schedule'!Print_Titles</vt:lpstr>
      <vt:lpstr>RotationType</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Tank, Dawn M</dc:creator>
  <dc:description>This template was used for the January 2015 class and the application process for the June 2015 class.</dc:description>
  <cp:lastModifiedBy>Packard, Anne M [FSHNH]</cp:lastModifiedBy>
  <cp:lastPrinted>2015-11-23T15:34:06Z</cp:lastPrinted>
  <dcterms:created xsi:type="dcterms:W3CDTF">2014-10-08T18:43:10Z</dcterms:created>
  <dcterms:modified xsi:type="dcterms:W3CDTF">2020-05-05T20:37:09Z</dcterms:modified>
</cp:coreProperties>
</file>