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O:\FSHN\Dietetics\Class Materials\Rotation Schedules\2021 Jan\"/>
    </mc:Choice>
  </mc:AlternateContent>
  <bookViews>
    <workbookView xWindow="0" yWindow="0" windowWidth="23081" windowHeight="9564" tabRatio="599"/>
  </bookViews>
  <sheets>
    <sheet name="Intern Schedule" sheetId="1" r:id="rId1"/>
    <sheet name="Instructions &amp; General Schedule" sheetId="4" r:id="rId2"/>
    <sheet name="DI Staff Only" sheetId="2" state="hidden" r:id="rId3"/>
  </sheets>
  <definedNames>
    <definedName name="_xlnm._FilterDatabase" localSheetId="0" hidden="1">'Intern Schedule'!$A$16:$I$165</definedName>
    <definedName name="All_Interns">'Instructions &amp; General Schedule'!$A$9:$F$13</definedName>
    <definedName name="AllInterns">'Instructions &amp; General Schedule'!$A$9</definedName>
    <definedName name="AllInterns_All">'Instructions &amp; General Schedule'!$A$9:$F$11</definedName>
    <definedName name="BackToTop">'Instructions &amp; General Schedule'!$A$1</definedName>
    <definedName name="Condition">'DI Staff Only'!$I$2:$I$9</definedName>
    <definedName name="InstructorInitials">'DI Staff Only'!$A$2:$A$8</definedName>
    <definedName name="IowaBased">'Instructions &amp; General Schedule'!#REF!</definedName>
    <definedName name="IowaBased_All">'Instructions &amp; General Schedule'!#REF!</definedName>
    <definedName name="IowaBasedWithInternational">'Instructions &amp; General Schedule'!#REF!</definedName>
    <definedName name="IowaBasedWithInternational_All">'Instructions &amp; General Schedule'!#REF!</definedName>
    <definedName name="Nationwide">'Instructions &amp; General Schedule'!#REF!</definedName>
    <definedName name="Nationwide_All">'Instructions &amp; General Schedule'!#REF!</definedName>
    <definedName name="NationwideWithInternational">'Instructions &amp; General Schedule'!$A$15</definedName>
    <definedName name="NationwideWithInternational_All">'Instructions &amp; General Schedule'!$A$15:$F$28</definedName>
    <definedName name="Population">'DI Staff Only'!$J$2:$J$7</definedName>
    <definedName name="_xlnm.Print_Area" localSheetId="0">'Intern Schedule'!$A$1:$I$141</definedName>
    <definedName name="_xlnm.Print_Titles" localSheetId="0">'Intern Schedule'!$16:$18</definedName>
    <definedName name="RotationType">'DI Staff Only'!$B$2:$B$6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A28" i="1"/>
  <c r="A34" i="1"/>
  <c r="A40" i="1" s="1"/>
  <c r="E12" i="1"/>
  <c r="E11" i="1"/>
  <c r="E10" i="1"/>
  <c r="E9" i="1"/>
  <c r="C13" i="1"/>
  <c r="E28" i="4"/>
  <c r="B22" i="1"/>
  <c r="B28" i="1"/>
  <c r="A46" i="1" l="1"/>
  <c r="B40" i="1"/>
  <c r="B34" i="1"/>
  <c r="E13" i="1"/>
  <c r="B46" i="1" l="1"/>
  <c r="A52" i="1"/>
  <c r="B52" i="1" l="1"/>
  <c r="A58" i="1"/>
  <c r="A64" i="1" l="1"/>
  <c r="B58" i="1"/>
  <c r="B64" i="1" l="1"/>
  <c r="A70" i="1"/>
  <c r="A76" i="1" l="1"/>
  <c r="B70" i="1"/>
  <c r="B76" i="1" l="1"/>
  <c r="A82" i="1"/>
  <c r="B82" i="1" l="1"/>
  <c r="A88" i="1"/>
  <c r="B88" i="1" l="1"/>
  <c r="A94" i="1"/>
  <c r="B94" i="1" l="1"/>
  <c r="A100" i="1"/>
  <c r="A106" i="1" l="1"/>
  <c r="B100" i="1"/>
  <c r="B106" i="1" l="1"/>
  <c r="A112" i="1"/>
  <c r="A118" i="1" l="1"/>
  <c r="B112" i="1"/>
  <c r="A124" i="1" l="1"/>
  <c r="B118" i="1"/>
  <c r="A130" i="1" l="1"/>
  <c r="B124" i="1"/>
  <c r="B130" i="1" l="1"/>
  <c r="A136" i="1"/>
  <c r="B136" i="1" s="1"/>
</calcChain>
</file>

<file path=xl/sharedStrings.xml><?xml version="1.0" encoding="utf-8"?>
<sst xmlns="http://schemas.openxmlformats.org/spreadsheetml/2006/main" count="428" uniqueCount="124">
  <si>
    <t>Last Name:</t>
  </si>
  <si>
    <t>First Name:</t>
  </si>
  <si>
    <t>Dates</t>
  </si>
  <si>
    <t>Rotation Type</t>
  </si>
  <si>
    <t>Supervised Practice Location</t>
  </si>
  <si>
    <t>Preceptor Email:</t>
  </si>
  <si>
    <t>Preceptor Phone:</t>
  </si>
  <si>
    <t>Preceptor Name:</t>
  </si>
  <si>
    <t>Facility Name:</t>
  </si>
  <si>
    <t>Your Location:</t>
  </si>
  <si>
    <t>Instructor Initials</t>
  </si>
  <si>
    <t>AS</t>
  </si>
  <si>
    <t>EB</t>
  </si>
  <si>
    <t>JA</t>
  </si>
  <si>
    <t>JJ</t>
  </si>
  <si>
    <t>LK</t>
  </si>
  <si>
    <t>TK</t>
  </si>
  <si>
    <t>Intern Option</t>
  </si>
  <si>
    <t>MNT</t>
  </si>
  <si>
    <t>Iowa State University</t>
  </si>
  <si>
    <t>Minimum
Required Hours</t>
  </si>
  <si>
    <t>SUBTOTALS AND TOTALS</t>
  </si>
  <si>
    <t>TOTAL</t>
  </si>
  <si>
    <t>Rotation
Type</t>
  </si>
  <si>
    <t>IF(A22="COM",I22,0)-IF(A22="COM",J22,0)</t>
  </si>
  <si>
    <t>IF(A26="COM",I26,0)-IF(A26="COM",J26,0)</t>
  </si>
  <si>
    <t>IF(A30="COM",I30,0)-IF(A30="COM",J30,0)</t>
  </si>
  <si>
    <t>IF(A34="COM",I34,0)-IF(A34="COM",J34,0)</t>
  </si>
  <si>
    <t>IF(A38="COM",I38,0)-IF(A38="COM",J38,0)</t>
  </si>
  <si>
    <t>IF(A42="COM",I42,0)-IF(A42="COM",J42,0)</t>
  </si>
  <si>
    <t>IF(A46="COM",I46,0)-IF(A46="COM",J46,0)</t>
  </si>
  <si>
    <t>IF(A50="COM",I50,0)-IF(A50="COM",J50,0)</t>
  </si>
  <si>
    <t>IF(A54="COM",I54,0)-IF(A54="COM",J54,0)</t>
  </si>
  <si>
    <t>IF(A58="COM",I58,0)-IF(A58="COM",J58,0)</t>
  </si>
  <si>
    <t>IF(A62="COM",I62,0)-IF(A62="COM",J62,0)</t>
  </si>
  <si>
    <t>IF(A66="COM",I66,0)-IF(A66="COM",J66,0)</t>
  </si>
  <si>
    <t>IF(A70="COM",I70,0)-IF(A70="COM",J70,0)</t>
  </si>
  <si>
    <t>IF(A74="COM",I74,0)-IF(A74="COM",J74,0)</t>
  </si>
  <si>
    <t>IF(A78="COM",I78,0)-IF(A78="COM",J78,0)</t>
  </si>
  <si>
    <t>IF(A82="COM",I82,0)-IF(A82="COM",J82,0)</t>
  </si>
  <si>
    <t>IF(A86="COM",I86,0)-IF(A86="COM",J86,0)</t>
  </si>
  <si>
    <t>IF(A90="COM",I90,0)-IF(A90="COM",J90,0)</t>
  </si>
  <si>
    <t>IF(A94="COM",I94,0)-IF(A94="COM",J94,0)</t>
  </si>
  <si>
    <t>IF(A98="COM",I98,0)-IF(A98="COM",J98,0)</t>
  </si>
  <si>
    <t>IF(A102="COM",I102,0)-IF(A102="COM",J102,0)</t>
  </si>
  <si>
    <t>IF(A106="COM",I106,0)-IF(A106="COM",J106,0)</t>
  </si>
  <si>
    <t>IF(A110="COM",I110,0)-IF(A110="COM",J110,0)</t>
  </si>
  <si>
    <t>IF(A114="COM",I114,0)-IF(A114="COM",J114,0)</t>
  </si>
  <si>
    <t>Subtotal Formula</t>
  </si>
  <si>
    <t>All Interns</t>
  </si>
  <si>
    <t>Rotation</t>
  </si>
  <si>
    <t>NO</t>
  </si>
  <si>
    <t>YES</t>
  </si>
  <si>
    <t>●</t>
  </si>
  <si>
    <t>Hours</t>
  </si>
  <si>
    <t>Notes:</t>
  </si>
  <si>
    <t>Week
Number</t>
  </si>
  <si>
    <t>Preceptor
Evaluation
Component</t>
  </si>
  <si>
    <t>Total Hours</t>
  </si>
  <si>
    <t>Please note international travel dates are tentative. Finalized travel dates to be determined.</t>
  </si>
  <si>
    <t>Supervised practice hours include an expected 40-50 hours in the facility as well as professional project time. Examples of professional project time includes simulations, case studies, clinical presentation, technology in health promotion, leadership challenge, and other professional development time.</t>
  </si>
  <si>
    <t>Community Nutrition  ̶  WIC Week</t>
  </si>
  <si>
    <t>Condition</t>
  </si>
  <si>
    <t>Population</t>
  </si>
  <si>
    <t>Weight Management</t>
  </si>
  <si>
    <t>Other</t>
  </si>
  <si>
    <t>Diabetes</t>
  </si>
  <si>
    <t>Cancer</t>
  </si>
  <si>
    <t>Cardiovascular</t>
  </si>
  <si>
    <t>Gastrointestinal</t>
  </si>
  <si>
    <t>Renal</t>
  </si>
  <si>
    <t>Infants</t>
  </si>
  <si>
    <t>Children</t>
  </si>
  <si>
    <t>Adolescents</t>
  </si>
  <si>
    <t>Adults</t>
  </si>
  <si>
    <t>Pregnant/Lactating</t>
  </si>
  <si>
    <t>Geriatrics</t>
  </si>
  <si>
    <t>Nutrition Support</t>
  </si>
  <si>
    <t>Facility Address:</t>
  </si>
  <si>
    <t>Rotation Type:</t>
  </si>
  <si>
    <t>MGMT</t>
  </si>
  <si>
    <t>MGMT-School</t>
  </si>
  <si>
    <t xml:space="preserve">During the internship, schedule changes are allowed only by approval of your instructor.  </t>
  </si>
  <si>
    <t># of beds or clients served:</t>
  </si>
  <si>
    <t># full time RDN:</t>
  </si>
  <si>
    <t># part time RDN:</t>
  </si>
  <si>
    <t>Accreditation:
(ie: TJC, state, CMS)</t>
  </si>
  <si>
    <t>Other Information</t>
  </si>
  <si>
    <t>** Supervised practice hours include an 
     expected 40-50 hours in the facility as well 
     as professional project time. Examples of 
     professional project time includes 
     simulations, case studies, clinical 
     presentation, technology in health 
     promotion, leadership challenge, and other 
     professional development time.</t>
  </si>
  <si>
    <t># DTR:</t>
  </si>
  <si>
    <t>Facility Form:</t>
  </si>
  <si>
    <t>Preceptor Form:</t>
  </si>
  <si>
    <t>Agreement:</t>
  </si>
  <si>
    <t>Preceptor Commit:</t>
  </si>
  <si>
    <t>Hours Listed</t>
  </si>
  <si>
    <t>WK</t>
  </si>
  <si>
    <r>
      <t>Applicants for this internship program must identify facilities and preceptors for all planned supervised practice experiences. Please fill-in the "</t>
    </r>
    <r>
      <rPr>
        <b/>
        <sz val="11"/>
        <rFont val="Calibri"/>
        <family val="2"/>
        <scheme val="minor"/>
      </rPr>
      <t>Intern Schedule</t>
    </r>
    <r>
      <rPr>
        <sz val="11"/>
        <rFont val="Calibri"/>
        <family val="2"/>
        <scheme val="minor"/>
      </rPr>
      <t xml:space="preserve">" worksheet indicating where you have planned to accomplish course required supervised practice experiences.  </t>
    </r>
  </si>
  <si>
    <r>
      <t xml:space="preserve">Start:
</t>
    </r>
    <r>
      <rPr>
        <sz val="9"/>
        <color theme="1"/>
        <rFont val="Calibri"/>
        <family val="2"/>
        <scheme val="minor"/>
      </rPr>
      <t>Mon</t>
    </r>
  </si>
  <si>
    <r>
      <t xml:space="preserve">End:
</t>
    </r>
    <r>
      <rPr>
        <sz val="9"/>
        <color theme="1"/>
        <rFont val="Calibri"/>
        <family val="2"/>
        <scheme val="minor"/>
      </rPr>
      <t>Sun</t>
    </r>
  </si>
  <si>
    <r>
      <rPr>
        <b/>
        <sz val="11"/>
        <color rgb="FF3333FF"/>
        <rFont val="Calibri"/>
        <family val="2"/>
        <scheme val="minor"/>
      </rPr>
      <t>Nationwide</t>
    </r>
    <r>
      <rPr>
        <sz val="11"/>
        <color theme="1"/>
        <rFont val="Calibri"/>
        <family val="2"/>
        <scheme val="minor"/>
      </rPr>
      <t xml:space="preserve"> and </t>
    </r>
    <r>
      <rPr>
        <b/>
        <sz val="11"/>
        <color rgb="FF9900FF"/>
        <rFont val="Calibri"/>
        <family val="2"/>
        <scheme val="minor"/>
      </rPr>
      <t>Nationwide with International</t>
    </r>
    <r>
      <rPr>
        <sz val="11"/>
        <color theme="1"/>
        <rFont val="Calibri"/>
        <family val="2"/>
        <scheme val="minor"/>
      </rPr>
      <t xml:space="preserve"> Interns:
     ● Need to fill in the "Supervised Practice Location" columns.
     ● The "Rotation Type" cell is a drop-down list, select the appropriate Rotation Type.</t>
    </r>
    <r>
      <rPr>
        <b/>
        <sz val="10"/>
        <color rgb="FF008000"/>
        <rFont val="Times New Roman"/>
        <family val="1"/>
      </rPr>
      <t/>
    </r>
  </si>
  <si>
    <t>** DISREGARD **</t>
  </si>
  <si>
    <t>For internal</t>
  </si>
  <si>
    <t>use only</t>
  </si>
  <si>
    <t>COM</t>
  </si>
  <si>
    <t>** If you use a Mac and cannot see the drop-down list, please use the EXACT rotation types as listed in the table to the left.  For example, "COM" for community.</t>
  </si>
  <si>
    <t>Prof. Skills Wkshp</t>
  </si>
  <si>
    <t>Professional Skills Workshop</t>
  </si>
  <si>
    <t>Mridul Datta, PhD, RD, FAND</t>
  </si>
  <si>
    <t>Nationwide Schedule showing optional International</t>
  </si>
  <si>
    <r>
      <t xml:space="preserve">Please name this file as: Last Name, First Name Month YYYY Schedule.xlsx
    </t>
    </r>
    <r>
      <rPr>
        <sz val="9"/>
        <rFont val="Calibri"/>
        <family val="2"/>
        <scheme val="minor"/>
      </rPr>
      <t>●</t>
    </r>
    <r>
      <rPr>
        <sz val="11"/>
        <rFont val="Calibri"/>
        <family val="2"/>
        <scheme val="minor"/>
      </rPr>
      <t xml:space="preserve">  Month YYYY is the month and year that you would start the program, so your month will be either January or June.
    </t>
    </r>
    <r>
      <rPr>
        <sz val="9"/>
        <rFont val="Calibri"/>
        <family val="2"/>
        <scheme val="minor"/>
      </rPr>
      <t>●</t>
    </r>
    <r>
      <rPr>
        <sz val="11"/>
        <rFont val="Calibri"/>
        <family val="2"/>
        <scheme val="minor"/>
      </rPr>
      <t xml:space="preserve">  Ex: Smith, Jane June 2016 Schedule.xlsx</t>
    </r>
  </si>
  <si>
    <t>If you are at a facility for multiple weeks, please list the facility name and preceptor information for each week when you are filling in the "Intern Schedule." Copy and use a right click to paste special is suggested.</t>
  </si>
  <si>
    <t>If you are applying to participate in the international location, include the appropriate essay with your application.</t>
  </si>
  <si>
    <r>
      <t xml:space="preserve">Community Nutrition 
    ● Can continue in WIC facility or be in other community nutrition setting
             </t>
    </r>
    <r>
      <rPr>
        <b/>
        <i/>
        <sz val="11"/>
        <rFont val="Calibri"/>
        <family val="2"/>
        <scheme val="minor"/>
      </rPr>
      <t xml:space="preserve"> or International Community Nutrition Rotation (Ghana, Africa)</t>
    </r>
  </si>
  <si>
    <r>
      <t xml:space="preserve">Facility Orientation and Nutrition Assessment Practice
    </t>
    </r>
    <r>
      <rPr>
        <sz val="9"/>
        <color theme="1"/>
        <rFont val="Calibri"/>
        <family val="2"/>
        <scheme val="minor"/>
      </rPr>
      <t>●</t>
    </r>
    <r>
      <rPr>
        <sz val="11"/>
        <color theme="1"/>
        <rFont val="Calibri"/>
        <family val="2"/>
        <scheme val="minor"/>
      </rPr>
      <t xml:space="preserve"> This should take place in the primary MNT facility</t>
    </r>
  </si>
  <si>
    <r>
      <t xml:space="preserve">MNT
    </t>
    </r>
    <r>
      <rPr>
        <sz val="9"/>
        <color theme="1"/>
        <rFont val="Calibri"/>
        <family val="2"/>
        <scheme val="minor"/>
      </rPr>
      <t>●</t>
    </r>
    <r>
      <rPr>
        <sz val="11"/>
        <color theme="1"/>
        <rFont val="Calibri"/>
        <family val="2"/>
        <scheme val="minor"/>
      </rPr>
      <t xml:space="preserve"> Recommended Topic Areas: Cardiac, Diabetes, GI, Geriatrics/Pulmonary, 
       Neuro/Rehab, Oncology, Pediatrics, Renal, Nutrition Support</t>
    </r>
  </si>
  <si>
    <t>MNT
    ● Staff Relief</t>
  </si>
  <si>
    <r>
      <t xml:space="preserve">Management and School Food Service System
    </t>
    </r>
    <r>
      <rPr>
        <sz val="9"/>
        <rFont val="Calibri"/>
        <family val="2"/>
        <scheme val="minor"/>
      </rPr>
      <t>●</t>
    </r>
    <r>
      <rPr>
        <sz val="11"/>
        <rFont val="Calibri"/>
        <family val="2"/>
        <scheme val="minor"/>
      </rPr>
      <t xml:space="preserve"> Healthcare, university, corporate facility, LTC, public school, etc.
    </t>
    </r>
    <r>
      <rPr>
        <sz val="9"/>
        <rFont val="Calibri"/>
        <family val="2"/>
        <scheme val="minor"/>
      </rPr>
      <t>●</t>
    </r>
    <r>
      <rPr>
        <sz val="11"/>
        <rFont val="Calibri"/>
        <family val="2"/>
        <scheme val="minor"/>
      </rPr>
      <t xml:space="preserve"> Intern must spend at least one week in Clinical/LTC MGMT and at least
       one week in School Food Service.</t>
    </r>
  </si>
  <si>
    <t>JANUARY 2021 ROTATION SCHEDULE APPLICATION FORM</t>
  </si>
  <si>
    <t>** This will be virtual and last two 
      weeks but will count as one.</t>
  </si>
  <si>
    <t>3 – 11</t>
  </si>
  <si>
    <t>12 – 13</t>
  </si>
  <si>
    <t>14 – 17</t>
  </si>
  <si>
    <t>19 – 21</t>
  </si>
  <si>
    <t>Virtual Professional Skills Workshop includes Inman Review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</si>
</sst>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6" x14ac:knownFonts="1">
    <fon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sz val="9"/>
      <color theme="1"/>
      <name val="Times New Roman"/>
      <family val="1"/>
    </font>
    <font>
      <sz val="10"/>
      <color theme="1"/>
      <name val="Calibri"/>
      <family val="2"/>
      <scheme val="minor"/>
    </font>
    <font>
      <sz val="14"/>
      <color theme="1"/>
      <name val="Times New Roman"/>
      <family val="1"/>
    </font>
    <font>
      <sz val="11"/>
      <name val="Times New Roman"/>
      <family val="1"/>
    </font>
    <font>
      <sz val="11"/>
      <color theme="1"/>
      <name val="Arial"/>
      <family val="2"/>
    </font>
    <font>
      <b/>
      <sz val="11"/>
      <color theme="1"/>
      <name val="Arial"/>
      <family val="2"/>
    </font>
    <font>
      <b/>
      <sz val="11"/>
      <color theme="1"/>
      <name val="Calibri"/>
      <family val="2"/>
      <scheme val="minor"/>
    </font>
    <font>
      <sz val="11"/>
      <color rgb="FF996633"/>
      <name val="Times New Roman"/>
      <family val="1"/>
    </font>
    <font>
      <sz val="11"/>
      <color rgb="FF6600CC"/>
      <name val="Times New Roman"/>
      <family val="1"/>
    </font>
    <font>
      <b/>
      <sz val="11"/>
      <name val="Times New Roman"/>
      <family val="1"/>
    </font>
    <font>
      <sz val="11"/>
      <name val="Calibri"/>
      <family val="2"/>
      <scheme val="minor"/>
    </font>
    <font>
      <sz val="14"/>
      <color theme="1"/>
      <name val="Calibri"/>
      <family val="2"/>
      <scheme val="minor"/>
    </font>
    <font>
      <b/>
      <sz val="14"/>
      <color rgb="FF9900FF"/>
      <name val="Calibri"/>
      <family val="2"/>
      <scheme val="minor"/>
    </font>
    <font>
      <sz val="12"/>
      <color theme="1"/>
      <name val="Calibri"/>
      <family val="2"/>
      <scheme val="minor"/>
    </font>
    <font>
      <b/>
      <sz val="10"/>
      <color rgb="FF008000"/>
      <name val="Times New Roman"/>
      <family val="1"/>
    </font>
    <font>
      <b/>
      <sz val="11"/>
      <color rgb="FFC00000"/>
      <name val="Calibri"/>
      <family val="2"/>
      <scheme val="minor"/>
    </font>
    <font>
      <u/>
      <sz val="11"/>
      <color rgb="FFC00000"/>
      <name val="Calibri"/>
      <family val="2"/>
      <scheme val="minor"/>
    </font>
    <font>
      <b/>
      <sz val="11"/>
      <name val="Calibri"/>
      <family val="2"/>
      <scheme val="minor"/>
    </font>
    <font>
      <sz val="9"/>
      <color theme="1"/>
      <name val="Calibri"/>
      <family val="2"/>
      <scheme val="minor"/>
    </font>
    <font>
      <b/>
      <sz val="12"/>
      <color theme="1"/>
      <name val="Calibri"/>
      <family val="2"/>
      <scheme val="minor"/>
    </font>
    <font>
      <sz val="9"/>
      <name val="Calibri"/>
      <family val="2"/>
      <scheme val="minor"/>
    </font>
    <font>
      <b/>
      <sz val="14"/>
      <name val="Calibri"/>
      <family val="2"/>
      <scheme val="minor"/>
    </font>
    <font>
      <b/>
      <sz val="16"/>
      <color theme="1"/>
      <name val="Calibri"/>
      <family val="2"/>
      <scheme val="minor"/>
    </font>
    <font>
      <sz val="16"/>
      <color theme="1"/>
      <name val="Calibri"/>
      <family val="2"/>
      <scheme val="minor"/>
    </font>
    <font>
      <b/>
      <sz val="11"/>
      <color theme="0" tint="-0.34998626667073579"/>
      <name val="Calibri"/>
      <family val="2"/>
      <scheme val="minor"/>
    </font>
    <font>
      <b/>
      <sz val="10"/>
      <color theme="1"/>
      <name val="Calibri"/>
      <family val="2"/>
      <scheme val="minor"/>
    </font>
    <font>
      <b/>
      <sz val="11"/>
      <color rgb="FF3333FF"/>
      <name val="Calibri"/>
      <family val="2"/>
      <scheme val="minor"/>
    </font>
    <font>
      <b/>
      <sz val="11"/>
      <color rgb="FF9900FF"/>
      <name val="Calibri"/>
      <family val="2"/>
      <scheme val="minor"/>
    </font>
    <font>
      <b/>
      <sz val="10"/>
      <color theme="0" tint="-0.14999847407452621"/>
      <name val="Calibri"/>
      <family val="2"/>
      <scheme val="minor"/>
    </font>
    <font>
      <sz val="10"/>
      <color theme="0" tint="-0.14999847407452621"/>
      <name val="Calibri"/>
      <family val="2"/>
      <scheme val="minor"/>
    </font>
    <font>
      <b/>
      <i/>
      <sz val="11"/>
      <name val="Calibri"/>
      <family val="2"/>
      <scheme val="minor"/>
    </font>
    <font>
      <b/>
      <i/>
      <sz val="11"/>
      <color theme="1"/>
      <name val="Calibri"/>
      <family val="2"/>
      <scheme val="minor"/>
    </font>
  </fonts>
  <fills count="13">
    <fill>
      <patternFill patternType="none"/>
    </fill>
    <fill>
      <patternFill patternType="gray125"/>
    </fill>
    <fill>
      <patternFill patternType="solid">
        <fgColor rgb="FFCC99FF"/>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B9DC"/>
        <bgColor indexed="64"/>
      </patternFill>
    </fill>
    <fill>
      <patternFill patternType="solid">
        <fgColor rgb="FFCCECFF"/>
        <bgColor indexed="64"/>
      </patternFill>
    </fill>
    <fill>
      <patternFill patternType="solid">
        <fgColor theme="1"/>
        <bgColor indexed="64"/>
      </patternFill>
    </fill>
    <fill>
      <patternFill patternType="solid">
        <fgColor rgb="FFE3B9FF"/>
        <bgColor indexed="64"/>
      </patternFill>
    </fill>
    <fill>
      <patternFill patternType="solid">
        <fgColor theme="9" tint="0.59999389629810485"/>
        <bgColor indexed="64"/>
      </patternFill>
    </fill>
    <fill>
      <patternFill patternType="solid">
        <fgColor rgb="FFECF5E7"/>
        <bgColor indexed="64"/>
      </patternFill>
    </fill>
    <fill>
      <patternFill patternType="solid">
        <fgColor theme="0" tint="-0.499984740745262"/>
        <bgColor indexed="64"/>
      </patternFill>
    </fill>
    <fill>
      <patternFill patternType="solid">
        <fgColor rgb="FFFFFF99"/>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ck">
        <color auto="1"/>
      </top>
      <bottom style="thin">
        <color auto="1"/>
      </bottom>
      <diagonal/>
    </border>
    <border>
      <left style="thin">
        <color auto="1"/>
      </left>
      <right/>
      <top/>
      <bottom/>
      <diagonal/>
    </border>
    <border>
      <left style="thin">
        <color auto="1"/>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style="thick">
        <color auto="1"/>
      </bottom>
      <diagonal/>
    </border>
    <border>
      <left/>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thick">
        <color auto="1"/>
      </right>
      <top style="thick">
        <color auto="1"/>
      </top>
      <bottom style="thin">
        <color auto="1"/>
      </bottom>
      <diagonal/>
    </border>
  </borders>
  <cellStyleXfs count="1">
    <xf numFmtId="0" fontId="0" fillId="0" borderId="0"/>
  </cellStyleXfs>
  <cellXfs count="213">
    <xf numFmtId="0" fontId="0" fillId="0" borderId="0" xfId="0"/>
    <xf numFmtId="0" fontId="1" fillId="0" borderId="0" xfId="0" applyFont="1" applyAlignment="1">
      <alignment horizontal="center" vertical="center"/>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6" borderId="0" xfId="0" applyFont="1" applyFill="1" applyAlignment="1">
      <alignment horizontal="center" vertical="center"/>
    </xf>
    <xf numFmtId="0" fontId="1" fillId="0" borderId="0" xfId="0" applyFont="1" applyAlignment="1">
      <alignment horizontal="left" vertical="center"/>
    </xf>
    <xf numFmtId="0" fontId="1" fillId="7" borderId="0" xfId="0" applyFont="1" applyFill="1" applyAlignment="1">
      <alignment horizontal="left" vertical="center"/>
    </xf>
    <xf numFmtId="0" fontId="1" fillId="7" borderId="0" xfId="0" applyFont="1" applyFill="1" applyAlignment="1">
      <alignment horizontal="center" vertical="center"/>
    </xf>
    <xf numFmtId="0" fontId="7" fillId="5" borderId="0" xfId="0" applyFont="1" applyFill="1" applyAlignment="1">
      <alignment horizontal="center" vertical="center"/>
    </xf>
    <xf numFmtId="0" fontId="8" fillId="0" borderId="0" xfId="0" applyFont="1"/>
    <xf numFmtId="0" fontId="9" fillId="0" borderId="0" xfId="0" applyFont="1"/>
    <xf numFmtId="0" fontId="1" fillId="0" borderId="0" xfId="0" applyFont="1" applyAlignment="1" applyProtection="1">
      <alignment vertical="center"/>
      <protection hidden="1"/>
    </xf>
    <xf numFmtId="0" fontId="0" fillId="0" borderId="0" xfId="0" applyProtection="1">
      <protection hidden="1"/>
    </xf>
    <xf numFmtId="0" fontId="1" fillId="0" borderId="0" xfId="0" applyFont="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right" vertical="center" indent="3"/>
      <protection hidden="1"/>
    </xf>
    <xf numFmtId="0" fontId="6" fillId="0" borderId="0" xfId="0" applyFont="1" applyAlignment="1" applyProtection="1">
      <alignment vertical="center"/>
      <protection hidden="1"/>
    </xf>
    <xf numFmtId="0" fontId="0" fillId="0" borderId="0" xfId="0" applyBorder="1" applyProtection="1">
      <protection hidden="1"/>
    </xf>
    <xf numFmtId="0" fontId="1" fillId="0" borderId="0" xfId="0" applyFont="1" applyAlignment="1" applyProtection="1">
      <alignment horizontal="center" vertical="top"/>
      <protection hidden="1"/>
    </xf>
    <xf numFmtId="0" fontId="12" fillId="0" borderId="0" xfId="0" applyFont="1" applyAlignment="1" applyProtection="1">
      <alignment vertical="center"/>
      <protection hidden="1"/>
    </xf>
    <xf numFmtId="0" fontId="7"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0" borderId="0" xfId="0" applyFont="1" applyAlignment="1" applyProtection="1">
      <alignment horizontal="right" vertical="top"/>
      <protection hidden="1"/>
    </xf>
    <xf numFmtId="0" fontId="1" fillId="0" borderId="0" xfId="0" applyFont="1" applyAlignment="1" applyProtection="1">
      <alignment vertical="center"/>
      <protection hidden="1"/>
    </xf>
    <xf numFmtId="0" fontId="0" fillId="0" borderId="0" xfId="0" applyAlignment="1">
      <alignment horizontal="left" vertical="center"/>
    </xf>
    <xf numFmtId="0" fontId="7" fillId="0" borderId="0" xfId="0" applyFont="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 fillId="0" borderId="0" xfId="0" applyFont="1" applyProtection="1">
      <protection hidden="1"/>
    </xf>
    <xf numFmtId="0" fontId="1" fillId="0" borderId="0" xfId="0" applyFont="1" applyBorder="1" applyProtection="1">
      <protection hidden="1"/>
    </xf>
    <xf numFmtId="0" fontId="3" fillId="0" borderId="0" xfId="0" applyFont="1" applyProtection="1">
      <protection hidden="1"/>
    </xf>
    <xf numFmtId="0" fontId="3" fillId="0" borderId="0" xfId="0" applyFont="1" applyBorder="1" applyProtection="1">
      <protection hidden="1"/>
    </xf>
    <xf numFmtId="0" fontId="2" fillId="0" borderId="0" xfId="0" applyFont="1"/>
    <xf numFmtId="0" fontId="0" fillId="0" borderId="0" xfId="0" applyAlignment="1" applyProtection="1">
      <alignment vertical="center"/>
      <protection hidden="1"/>
    </xf>
    <xf numFmtId="0" fontId="1" fillId="7" borderId="0" xfId="0" applyFont="1" applyFill="1"/>
    <xf numFmtId="0" fontId="3" fillId="7" borderId="34" xfId="0" applyFont="1" applyFill="1" applyBorder="1" applyProtection="1">
      <protection hidden="1"/>
    </xf>
    <xf numFmtId="0" fontId="3" fillId="7" borderId="35" xfId="0" applyFont="1" applyFill="1" applyBorder="1" applyProtection="1">
      <protection hidden="1"/>
    </xf>
    <xf numFmtId="0" fontId="3" fillId="7" borderId="36" xfId="0" applyFont="1" applyFill="1" applyBorder="1" applyProtection="1">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horizontal="center" vertical="center"/>
      <protection hidden="1"/>
    </xf>
    <xf numFmtId="0" fontId="1" fillId="0" borderId="27" xfId="0" applyFont="1" applyBorder="1" applyAlignment="1" applyProtection="1">
      <alignment vertical="center"/>
      <protection hidden="1"/>
    </xf>
    <xf numFmtId="0" fontId="1" fillId="0" borderId="27" xfId="0" applyFont="1" applyBorder="1" applyAlignment="1" applyProtection="1">
      <alignment horizontal="center" vertical="center"/>
      <protection hidden="1"/>
    </xf>
    <xf numFmtId="0" fontId="2" fillId="0" borderId="27" xfId="0" applyFont="1" applyBorder="1" applyAlignment="1" applyProtection="1">
      <alignment vertical="center"/>
      <protection hidden="1"/>
    </xf>
    <xf numFmtId="0" fontId="2" fillId="0" borderId="27" xfId="0" applyFont="1" applyBorder="1" applyAlignment="1" applyProtection="1">
      <alignment horizontal="right" vertical="center" indent="3"/>
      <protection hidden="1"/>
    </xf>
    <xf numFmtId="0" fontId="0" fillId="0" borderId="0" xfId="0" applyBorder="1" applyAlignment="1" applyProtection="1">
      <alignment vertical="center"/>
      <protection hidden="1"/>
    </xf>
    <xf numFmtId="0" fontId="2" fillId="0" borderId="0" xfId="0" applyFont="1" applyBorder="1" applyAlignment="1" applyProtection="1">
      <alignment vertical="center"/>
      <protection hidden="1"/>
    </xf>
    <xf numFmtId="0" fontId="1" fillId="0" borderId="0" xfId="0" applyFont="1" applyAlignment="1" applyProtection="1">
      <alignment vertical="center"/>
      <protection hidden="1"/>
    </xf>
    <xf numFmtId="0" fontId="20" fillId="0" borderId="23"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1" fillId="0" borderId="0" xfId="0" applyFont="1" applyFill="1" applyAlignment="1">
      <alignment horizontal="center" vertical="center"/>
    </xf>
    <xf numFmtId="0" fontId="4" fillId="0" borderId="0" xfId="0" applyFont="1" applyAlignment="1" applyProtection="1">
      <alignment horizontal="center" vertical="top"/>
      <protection hidden="1"/>
    </xf>
    <xf numFmtId="0" fontId="0" fillId="0" borderId="1" xfId="0" applyFont="1" applyBorder="1" applyAlignment="1" applyProtection="1">
      <alignment horizontal="left" vertical="center" indent="1"/>
      <protection hidden="1"/>
    </xf>
    <xf numFmtId="0" fontId="0" fillId="0" borderId="1" xfId="0" applyFont="1" applyBorder="1" applyAlignment="1" applyProtection="1">
      <alignment horizontal="left" vertical="center" wrapText="1" indent="1"/>
      <protection hidden="1"/>
    </xf>
    <xf numFmtId="0" fontId="0"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wrapText="1" indent="1"/>
      <protection hidden="1"/>
    </xf>
    <xf numFmtId="0" fontId="0" fillId="0" borderId="10" xfId="0" applyFont="1" applyBorder="1" applyAlignment="1" applyProtection="1">
      <alignment vertical="center"/>
      <protection hidden="1"/>
    </xf>
    <xf numFmtId="0" fontId="21" fillId="8" borderId="1" xfId="0" applyFont="1" applyFill="1" applyBorder="1" applyAlignment="1" applyProtection="1">
      <alignment horizontal="left" vertical="center" indent="1"/>
      <protection hidden="1"/>
    </xf>
    <xf numFmtId="0" fontId="21" fillId="8" borderId="1" xfId="0" applyFont="1" applyFill="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protection hidden="1"/>
    </xf>
    <xf numFmtId="0" fontId="0" fillId="0" borderId="0" xfId="0" applyFont="1" applyAlignment="1" applyProtection="1">
      <alignment horizontal="center" vertical="top"/>
      <protection hidden="1"/>
    </xf>
    <xf numFmtId="0" fontId="0" fillId="0" borderId="0" xfId="0" applyFont="1" applyAlignment="1" applyProtection="1">
      <alignment vertical="center"/>
      <protection hidden="1"/>
    </xf>
    <xf numFmtId="0" fontId="0" fillId="0" borderId="0" xfId="0" applyFont="1" applyBorder="1" applyAlignment="1">
      <alignment horizontal="center" vertical="center"/>
    </xf>
    <xf numFmtId="0" fontId="0" fillId="0" borderId="0" xfId="0" applyFont="1" applyAlignment="1">
      <alignment horizontal="left" vertical="center"/>
    </xf>
    <xf numFmtId="0" fontId="1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10" fillId="0" borderId="25"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29" fillId="0" borderId="6" xfId="0" applyFont="1" applyBorder="1" applyAlignment="1" applyProtection="1">
      <alignment vertical="center"/>
      <protection hidden="1"/>
    </xf>
    <xf numFmtId="0" fontId="29" fillId="0" borderId="3" xfId="0" applyFont="1" applyBorder="1" applyAlignment="1" applyProtection="1">
      <alignment vertical="center"/>
      <protection hidden="1"/>
    </xf>
    <xf numFmtId="0" fontId="5" fillId="0" borderId="1" xfId="0" applyFont="1" applyBorder="1" applyAlignment="1" applyProtection="1">
      <alignment vertical="center"/>
      <protection hidden="1"/>
    </xf>
    <xf numFmtId="0" fontId="5" fillId="0" borderId="5" xfId="0" applyFont="1" applyBorder="1" applyAlignment="1" applyProtection="1">
      <alignment vertical="center"/>
      <protection hidden="1"/>
    </xf>
    <xf numFmtId="0" fontId="5" fillId="9" borderId="5" xfId="0" applyFont="1" applyFill="1" applyBorder="1" applyAlignment="1" applyProtection="1">
      <alignment vertical="center"/>
      <protection hidden="1"/>
    </xf>
    <xf numFmtId="0" fontId="29" fillId="0" borderId="6" xfId="0" applyFont="1" applyBorder="1" applyAlignment="1" applyProtection="1">
      <alignment vertical="top"/>
      <protection hidden="1"/>
    </xf>
    <xf numFmtId="11" fontId="29" fillId="0" borderId="3" xfId="0" applyNumberFormat="1" applyFont="1" applyBorder="1" applyAlignment="1" applyProtection="1">
      <alignment horizontal="left" vertical="center" wrapText="1"/>
      <protection locked="0" hidden="1"/>
    </xf>
    <xf numFmtId="0" fontId="29" fillId="0" borderId="3" xfId="0" applyFont="1" applyBorder="1" applyAlignment="1" applyProtection="1">
      <alignment vertical="center" wrapText="1"/>
      <protection hidden="1"/>
    </xf>
    <xf numFmtId="1" fontId="0" fillId="0" borderId="3" xfId="0" applyNumberFormat="1" applyFont="1" applyFill="1" applyBorder="1" applyAlignment="1" applyProtection="1">
      <alignment horizontal="center" vertical="center"/>
      <protection locked="0" hidden="1"/>
    </xf>
    <xf numFmtId="0" fontId="29" fillId="0" borderId="1" xfId="0" applyFont="1" applyBorder="1" applyAlignment="1" applyProtection="1">
      <alignment vertical="top"/>
      <protection hidden="1"/>
    </xf>
    <xf numFmtId="0" fontId="5" fillId="0" borderId="1" xfId="0" applyFont="1" applyBorder="1" applyAlignment="1" applyProtection="1">
      <alignment horizontal="left" vertical="center" wrapText="1"/>
      <protection locked="0" hidden="1"/>
    </xf>
    <xf numFmtId="0" fontId="29" fillId="0" borderId="1" xfId="0" applyFont="1" applyBorder="1" applyAlignment="1" applyProtection="1">
      <alignment vertical="center" wrapText="1"/>
      <protection hidden="1"/>
    </xf>
    <xf numFmtId="1" fontId="0" fillId="0" borderId="1" xfId="0" applyNumberFormat="1" applyFont="1" applyFill="1" applyBorder="1" applyAlignment="1" applyProtection="1">
      <alignment horizontal="center" vertical="center"/>
      <protection locked="0" hidden="1"/>
    </xf>
    <xf numFmtId="0" fontId="5" fillId="0" borderId="1" xfId="0" applyFont="1" applyBorder="1" applyAlignment="1" applyProtection="1">
      <alignment horizontal="left" vertical="center"/>
      <protection locked="0" hidden="1"/>
    </xf>
    <xf numFmtId="0" fontId="5" fillId="0" borderId="1" xfId="0" applyFont="1" applyBorder="1" applyAlignment="1" applyProtection="1">
      <alignment vertical="top"/>
      <protection hidden="1"/>
    </xf>
    <xf numFmtId="0" fontId="5" fillId="0" borderId="2" xfId="0" applyFont="1" applyBorder="1" applyAlignment="1" applyProtection="1">
      <alignment vertical="center"/>
      <protection hidden="1"/>
    </xf>
    <xf numFmtId="0" fontId="5" fillId="0" borderId="2" xfId="0" applyFont="1" applyBorder="1" applyAlignment="1" applyProtection="1">
      <alignment horizontal="left" vertical="center"/>
      <protection locked="0" hidden="1"/>
    </xf>
    <xf numFmtId="0" fontId="5" fillId="0" borderId="5" xfId="0" applyFont="1" applyBorder="1" applyAlignment="1" applyProtection="1">
      <alignment vertical="top"/>
      <protection hidden="1"/>
    </xf>
    <xf numFmtId="0" fontId="5" fillId="0" borderId="5" xfId="0" applyFont="1" applyBorder="1" applyAlignment="1" applyProtection="1">
      <alignment horizontal="left" vertical="center"/>
      <protection locked="0" hidden="1"/>
    </xf>
    <xf numFmtId="0" fontId="0" fillId="0" borderId="5"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locked="0"/>
    </xf>
    <xf numFmtId="0" fontId="29" fillId="0" borderId="3" xfId="0" applyFont="1" applyBorder="1" applyAlignment="1" applyProtection="1">
      <alignment horizontal="left" vertical="center" wrapText="1"/>
      <protection locked="0" hidden="1"/>
    </xf>
    <xf numFmtId="1" fontId="0" fillId="0" borderId="6" xfId="0" applyNumberFormat="1" applyFont="1" applyFill="1" applyBorder="1" applyAlignment="1" applyProtection="1">
      <alignment horizontal="center" vertical="center"/>
      <protection locked="0" hidden="1"/>
    </xf>
    <xf numFmtId="1" fontId="0" fillId="0" borderId="4" xfId="0" applyNumberFormat="1" applyFont="1" applyFill="1" applyBorder="1" applyAlignment="1" applyProtection="1">
      <alignment horizontal="center" vertical="center"/>
      <protection locked="0" hidden="1"/>
    </xf>
    <xf numFmtId="0" fontId="0" fillId="0" borderId="7" xfId="0" applyFont="1" applyFill="1" applyBorder="1" applyAlignment="1" applyProtection="1">
      <alignment horizontal="center" vertical="center"/>
      <protection locked="0"/>
    </xf>
    <xf numFmtId="0" fontId="32" fillId="11" borderId="6" xfId="0" applyFont="1" applyFill="1" applyBorder="1" applyAlignment="1" applyProtection="1">
      <alignment horizontal="center" vertical="center"/>
      <protection hidden="1"/>
    </xf>
    <xf numFmtId="0" fontId="33" fillId="11" borderId="1" xfId="0" applyFont="1" applyFill="1" applyBorder="1" applyAlignment="1" applyProtection="1">
      <alignment horizontal="center" vertical="center"/>
      <protection hidden="1"/>
    </xf>
    <xf numFmtId="0" fontId="33" fillId="11" borderId="5"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1" fillId="0" borderId="0" xfId="0" applyFont="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vertical="top"/>
      <protection hidden="1"/>
    </xf>
    <xf numFmtId="0" fontId="29" fillId="0" borderId="0" xfId="0" applyFont="1" applyFill="1" applyBorder="1" applyAlignment="1" applyProtection="1">
      <alignment horizontal="left" vertical="center" wrapText="1"/>
      <protection locked="0" hidden="1"/>
    </xf>
    <xf numFmtId="0" fontId="29" fillId="0" borderId="0" xfId="0" applyFont="1" applyFill="1" applyBorder="1" applyAlignment="1" applyProtection="1">
      <alignment vertical="center" wrapText="1"/>
      <protection hidden="1"/>
    </xf>
    <xf numFmtId="1" fontId="0" fillId="0" borderId="0" xfId="0" applyNumberFormat="1" applyFont="1" applyFill="1" applyBorder="1" applyAlignment="1" applyProtection="1">
      <alignment horizontal="center" vertical="center"/>
      <protection locked="0" hidden="1"/>
    </xf>
    <xf numFmtId="0" fontId="3" fillId="0" borderId="0" xfId="0" applyFont="1" applyFill="1" applyBorder="1" applyProtection="1">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left" vertical="center" wrapText="1"/>
      <protection locked="0" hidden="1"/>
    </xf>
    <xf numFmtId="0" fontId="5" fillId="0" borderId="0" xfId="0" applyFont="1" applyFill="1" applyBorder="1" applyAlignment="1" applyProtection="1">
      <alignment horizontal="left" vertical="center"/>
      <protection locked="0" hidden="1"/>
    </xf>
    <xf numFmtId="0" fontId="5" fillId="0" borderId="0" xfId="0" applyFont="1" applyFill="1" applyBorder="1" applyAlignment="1" applyProtection="1">
      <alignment vertical="top"/>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23"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indent="1"/>
      <protection locked="0" hidden="1"/>
    </xf>
    <xf numFmtId="0" fontId="0" fillId="0" borderId="0" xfId="0" applyFont="1" applyFill="1" applyBorder="1" applyAlignment="1" applyProtection="1">
      <alignment horizontal="left" vertical="center" wrapText="1" indent="1"/>
      <protection locked="0"/>
    </xf>
    <xf numFmtId="0" fontId="26" fillId="0" borderId="0" xfId="0" applyFont="1" applyBorder="1" applyAlignment="1" applyProtection="1">
      <alignment horizontal="left" vertical="center"/>
      <protection hidden="1"/>
    </xf>
    <xf numFmtId="0" fontId="27" fillId="0" borderId="0" xfId="0" applyFont="1" applyBorder="1" applyAlignment="1">
      <alignment horizontal="left" vertical="center"/>
    </xf>
    <xf numFmtId="0" fontId="5" fillId="0" borderId="33" xfId="0" applyFont="1" applyBorder="1" applyAlignment="1" applyProtection="1">
      <alignment horizontal="left" vertical="center" wrapText="1" indent="1"/>
      <protection locked="0" hidden="1"/>
    </xf>
    <xf numFmtId="0" fontId="5" fillId="0" borderId="24" xfId="0" applyFont="1" applyBorder="1" applyAlignment="1" applyProtection="1">
      <alignment horizontal="left" vertical="center" wrapText="1" indent="1"/>
      <protection locked="0" hidden="1"/>
    </xf>
    <xf numFmtId="0" fontId="0" fillId="0" borderId="28" xfId="0" applyFont="1" applyBorder="1" applyAlignment="1" applyProtection="1">
      <alignment horizontal="left" vertical="center" wrapText="1" indent="1"/>
      <protection locked="0"/>
    </xf>
    <xf numFmtId="0" fontId="28" fillId="0" borderId="0" xfId="0" applyFont="1" applyFill="1" applyBorder="1" applyAlignment="1" applyProtection="1">
      <alignment horizontal="left" wrapText="1"/>
      <protection hidden="1"/>
    </xf>
    <xf numFmtId="0" fontId="5" fillId="0" borderId="33" xfId="0" applyFont="1" applyFill="1" applyBorder="1" applyAlignment="1" applyProtection="1">
      <alignment horizontal="left" vertical="center" wrapText="1" indent="1"/>
      <protection locked="0" hidden="1"/>
    </xf>
    <xf numFmtId="0" fontId="5" fillId="0" borderId="24" xfId="0" applyFont="1" applyFill="1" applyBorder="1" applyAlignment="1" applyProtection="1">
      <alignment horizontal="left" vertical="center" wrapText="1" indent="1"/>
      <protection locked="0" hidden="1"/>
    </xf>
    <xf numFmtId="0" fontId="0" fillId="0" borderId="28" xfId="0" applyFont="1" applyFill="1" applyBorder="1" applyAlignment="1" applyProtection="1">
      <alignment horizontal="left" vertical="center" wrapText="1" indent="1"/>
      <protection locked="0"/>
    </xf>
    <xf numFmtId="164" fontId="5" fillId="0" borderId="6" xfId="0" applyNumberFormat="1" applyFont="1" applyBorder="1" applyAlignment="1" applyProtection="1">
      <alignment horizontal="center" vertical="center"/>
      <protection hidden="1"/>
    </xf>
    <xf numFmtId="164" fontId="5" fillId="0" borderId="4" xfId="0" applyNumberFormat="1" applyFont="1" applyBorder="1" applyAlignment="1" applyProtection="1">
      <alignment horizontal="center" vertical="center"/>
      <protection hidden="1"/>
    </xf>
    <xf numFmtId="0" fontId="0" fillId="0" borderId="7" xfId="0" applyFont="1" applyBorder="1" applyAlignment="1">
      <alignment horizontal="center" vertical="center"/>
    </xf>
    <xf numFmtId="0" fontId="23" fillId="0" borderId="6"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164" fontId="5" fillId="0" borderId="31" xfId="0" applyNumberFormat="1" applyFont="1" applyBorder="1" applyAlignment="1" applyProtection="1">
      <alignment horizontal="center" vertical="center"/>
      <protection hidden="1"/>
    </xf>
    <xf numFmtId="164" fontId="5" fillId="0" borderId="32" xfId="0" applyNumberFormat="1" applyFont="1" applyBorder="1" applyAlignment="1" applyProtection="1">
      <alignment horizontal="center" vertical="center"/>
      <protection hidden="1"/>
    </xf>
    <xf numFmtId="0" fontId="0" fillId="0" borderId="26" xfId="0" applyFont="1" applyBorder="1" applyAlignment="1">
      <alignment horizontal="center" vertical="center"/>
    </xf>
    <xf numFmtId="0" fontId="23" fillId="0" borderId="0" xfId="0" applyFont="1" applyBorder="1" applyAlignment="1" applyProtection="1">
      <alignment vertical="center"/>
      <protection hidden="1"/>
    </xf>
    <xf numFmtId="0" fontId="17" fillId="0" borderId="0" xfId="0" applyFont="1" applyBorder="1" applyAlignment="1">
      <alignment vertical="center"/>
    </xf>
    <xf numFmtId="1" fontId="23" fillId="0" borderId="22" xfId="0" applyNumberFormat="1" applyFont="1" applyBorder="1" applyAlignment="1" applyProtection="1">
      <alignment horizontal="center" vertical="center"/>
      <protection hidden="1"/>
    </xf>
    <xf numFmtId="0" fontId="23" fillId="0" borderId="15" xfId="0" applyFont="1" applyBorder="1" applyAlignment="1">
      <alignment vertical="center"/>
    </xf>
    <xf numFmtId="0" fontId="17" fillId="0" borderId="12" xfId="0" applyFont="1" applyBorder="1" applyAlignment="1" applyProtection="1">
      <alignment horizontal="center" vertical="center"/>
      <protection hidden="1"/>
    </xf>
    <xf numFmtId="0" fontId="17" fillId="0" borderId="14" xfId="0" applyFont="1" applyBorder="1" applyAlignment="1">
      <alignment vertical="center"/>
    </xf>
    <xf numFmtId="0" fontId="17" fillId="0" borderId="12" xfId="0" applyFont="1" applyBorder="1" applyAlignment="1">
      <alignment vertical="center"/>
    </xf>
    <xf numFmtId="0" fontId="17" fillId="0" borderId="8" xfId="0" applyFont="1" applyBorder="1" applyAlignment="1" applyProtection="1">
      <alignment horizontal="left" vertical="center"/>
      <protection locked="0" hidden="1"/>
    </xf>
    <xf numFmtId="0" fontId="17" fillId="0" borderId="9" xfId="0" applyFont="1" applyBorder="1" applyAlignment="1" applyProtection="1">
      <alignment horizontal="left" vertical="center"/>
      <protection locked="0" hidden="1"/>
    </xf>
    <xf numFmtId="0" fontId="17" fillId="0" borderId="4"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0" fontId="17" fillId="9" borderId="12" xfId="0" applyFont="1" applyFill="1" applyBorder="1" applyAlignment="1" applyProtection="1">
      <alignment horizontal="left" vertical="center" indent="1"/>
      <protection hidden="1"/>
    </xf>
    <xf numFmtId="0" fontId="17" fillId="9" borderId="14" xfId="0" applyFont="1" applyFill="1" applyBorder="1" applyAlignment="1" applyProtection="1">
      <alignment horizontal="left" vertical="center" indent="1"/>
      <protection hidden="1"/>
    </xf>
    <xf numFmtId="0" fontId="17" fillId="5" borderId="12" xfId="0" applyFont="1" applyFill="1" applyBorder="1" applyAlignment="1" applyProtection="1">
      <alignment horizontal="left" vertical="center" indent="1"/>
      <protection hidden="1"/>
    </xf>
    <xf numFmtId="0" fontId="17" fillId="5" borderId="14" xfId="0" applyFont="1" applyFill="1" applyBorder="1" applyAlignment="1" applyProtection="1">
      <alignment horizontal="left" vertical="center" indent="1"/>
      <protection hidden="1"/>
    </xf>
    <xf numFmtId="0" fontId="17" fillId="2" borderId="12" xfId="0" applyFont="1" applyFill="1" applyBorder="1" applyAlignment="1" applyProtection="1">
      <alignment horizontal="left" vertical="center" indent="1"/>
      <protection hidden="1"/>
    </xf>
    <xf numFmtId="0" fontId="17" fillId="2" borderId="14" xfId="0" applyFont="1" applyFill="1" applyBorder="1" applyAlignment="1">
      <alignment horizontal="left" vertical="center" indent="1"/>
    </xf>
    <xf numFmtId="0" fontId="10" fillId="0" borderId="18"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5" fillId="12" borderId="33" xfId="0" applyFont="1" applyFill="1" applyBorder="1" applyAlignment="1" applyProtection="1">
      <alignment horizontal="left" vertical="center" wrapText="1" indent="1"/>
      <protection hidden="1"/>
    </xf>
    <xf numFmtId="0" fontId="5" fillId="12" borderId="24" xfId="0" applyFont="1" applyFill="1" applyBorder="1" applyAlignment="1" applyProtection="1">
      <alignment horizontal="left" vertical="center" wrapText="1" indent="1"/>
      <protection hidden="1"/>
    </xf>
    <xf numFmtId="0" fontId="0" fillId="12" borderId="28" xfId="0" applyFont="1" applyFill="1" applyBorder="1" applyAlignment="1" applyProtection="1">
      <alignment horizontal="left" vertical="center" wrapText="1" indent="1"/>
      <protection hidden="1"/>
    </xf>
    <xf numFmtId="0" fontId="17" fillId="3" borderId="12" xfId="0" applyFont="1" applyFill="1" applyBorder="1" applyAlignment="1" applyProtection="1">
      <alignment horizontal="left" vertical="center" indent="1"/>
      <protection hidden="1"/>
    </xf>
    <xf numFmtId="0" fontId="17" fillId="3" borderId="14" xfId="0" applyFont="1" applyFill="1" applyBorder="1" applyAlignment="1">
      <alignment horizontal="left" vertical="center" indent="1"/>
    </xf>
    <xf numFmtId="0" fontId="17" fillId="4" borderId="12" xfId="0" applyFont="1" applyFill="1" applyBorder="1" applyAlignment="1" applyProtection="1">
      <alignment horizontal="left" vertical="center" indent="1"/>
      <protection hidden="1"/>
    </xf>
    <xf numFmtId="0" fontId="17" fillId="4" borderId="14" xfId="0" applyFont="1" applyFill="1" applyBorder="1" applyAlignment="1">
      <alignment horizontal="left" vertical="center" indent="1"/>
    </xf>
    <xf numFmtId="0" fontId="0" fillId="0" borderId="29" xfId="0" applyFont="1" applyBorder="1" applyAlignment="1" applyProtection="1">
      <alignment horizontal="left" vertical="center" wrapText="1" indent="5"/>
      <protection hidden="1"/>
    </xf>
    <xf numFmtId="0" fontId="0" fillId="0" borderId="30" xfId="0" applyFont="1" applyBorder="1" applyAlignment="1" applyProtection="1">
      <alignment horizontal="left" vertical="center" wrapText="1" indent="5"/>
      <protection hidden="1"/>
    </xf>
    <xf numFmtId="0" fontId="0" fillId="0" borderId="39" xfId="0" applyFont="1" applyBorder="1" applyAlignment="1" applyProtection="1">
      <alignment horizontal="left" vertical="center" wrapText="1" indent="5"/>
      <protection hidden="1"/>
    </xf>
    <xf numFmtId="1" fontId="0" fillId="10" borderId="6" xfId="0" applyNumberFormat="1" applyFont="1" applyFill="1" applyBorder="1" applyAlignment="1" applyProtection="1">
      <alignment horizontal="center" vertical="center"/>
      <protection hidden="1"/>
    </xf>
    <xf numFmtId="1" fontId="0" fillId="10" borderId="4" xfId="0" applyNumberFormat="1" applyFont="1" applyFill="1" applyBorder="1" applyAlignment="1" applyProtection="1">
      <alignment horizontal="center" vertical="center"/>
      <protection hidden="1"/>
    </xf>
    <xf numFmtId="0" fontId="0" fillId="10" borderId="7" xfId="0" applyFont="1" applyFill="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38" xfId="0" applyFont="1" applyBorder="1" applyAlignment="1" applyProtection="1">
      <alignment horizontal="center" vertical="center"/>
      <protection hidden="1"/>
    </xf>
    <xf numFmtId="1" fontId="0" fillId="0" borderId="6" xfId="0" applyNumberFormat="1" applyFont="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0" fontId="23" fillId="0" borderId="22" xfId="0" applyFont="1" applyBorder="1" applyAlignment="1" applyProtection="1">
      <alignment horizontal="left" vertical="center" indent="1"/>
      <protection hidden="1"/>
    </xf>
    <xf numFmtId="0" fontId="23" fillId="0" borderId="15" xfId="0" applyFont="1" applyBorder="1" applyAlignment="1">
      <alignment horizontal="left" vertical="center" indent="1"/>
    </xf>
    <xf numFmtId="0" fontId="23" fillId="0" borderId="20" xfId="0" applyFont="1" applyBorder="1" applyAlignment="1" applyProtection="1">
      <alignment horizontal="center" vertical="center" wrapText="1"/>
      <protection hidden="1"/>
    </xf>
    <xf numFmtId="0" fontId="23" fillId="0" borderId="21" xfId="0" applyFont="1" applyBorder="1" applyAlignment="1">
      <alignment horizontal="center" vertical="center"/>
    </xf>
    <xf numFmtId="0" fontId="23" fillId="0" borderId="12" xfId="0" applyFont="1" applyBorder="1" applyAlignment="1" applyProtection="1">
      <alignment horizontal="center" vertical="center" wrapText="1"/>
      <protection hidden="1"/>
    </xf>
    <xf numFmtId="0" fontId="23" fillId="0" borderId="14" xfId="0" applyFont="1" applyBorder="1" applyAlignment="1">
      <alignment horizontal="center" vertical="center"/>
    </xf>
    <xf numFmtId="1" fontId="17" fillId="0" borderId="12" xfId="0" applyNumberFormat="1" applyFont="1" applyBorder="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Alignment="1" applyProtection="1">
      <alignment vertical="center"/>
      <protection hidden="1"/>
    </xf>
    <xf numFmtId="0" fontId="16" fillId="0" borderId="0" xfId="0" applyFont="1" applyAlignment="1" applyProtection="1">
      <alignment vertical="center"/>
      <protection hidden="1"/>
    </xf>
    <xf numFmtId="0" fontId="14" fillId="0" borderId="0" xfId="0" applyFont="1" applyAlignment="1" applyProtection="1">
      <alignment vertical="center" wrapText="1"/>
      <protection hidden="1"/>
    </xf>
    <xf numFmtId="0" fontId="25"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0" fontId="21" fillId="0" borderId="0" xfId="0" applyFont="1" applyAlignment="1" applyProtection="1">
      <alignment horizontal="right" vertical="top"/>
      <protection hidden="1"/>
    </xf>
    <xf numFmtId="0" fontId="10" fillId="0" borderId="0" xfId="0" applyFont="1" applyAlignment="1" applyProtection="1">
      <protection hidden="1"/>
    </xf>
    <xf numFmtId="0" fontId="0" fillId="0" borderId="0" xfId="0" applyFont="1" applyAlignment="1" applyProtection="1">
      <protection hidden="1"/>
    </xf>
    <xf numFmtId="0" fontId="1" fillId="0" borderId="0" xfId="0" applyFont="1" applyAlignment="1" applyProtection="1">
      <alignment vertical="center"/>
      <protection hidden="1"/>
    </xf>
    <xf numFmtId="0" fontId="34" fillId="0" borderId="0" xfId="0" applyFont="1" applyAlignment="1" applyProtection="1">
      <alignment vertical="top" wrapText="1"/>
      <protection hidden="1"/>
    </xf>
    <xf numFmtId="0" fontId="35" fillId="0" borderId="0" xfId="0" applyFont="1" applyAlignment="1" applyProtection="1">
      <alignment vertical="top" wrapText="1"/>
      <protection hidden="1"/>
    </xf>
    <xf numFmtId="0" fontId="14" fillId="0" borderId="0" xfId="0" applyFont="1" applyAlignment="1" applyProtection="1">
      <alignment vertical="top" wrapText="1"/>
      <protection hidden="1"/>
    </xf>
    <xf numFmtId="0" fontId="0" fillId="0" borderId="0" xfId="0" applyFont="1" applyAlignment="1" applyProtection="1">
      <alignment vertical="top" wrapText="1"/>
      <protection hidden="1"/>
    </xf>
    <xf numFmtId="0" fontId="14" fillId="0" borderId="0" xfId="0" applyFont="1" applyAlignment="1" applyProtection="1">
      <alignment horizontal="left" vertical="top" wrapText="1"/>
      <protection hidden="1"/>
    </xf>
    <xf numFmtId="0" fontId="0" fillId="0" borderId="0" xfId="0" applyFont="1" applyAlignment="1"/>
  </cellXfs>
  <cellStyles count="1">
    <cellStyle name="Normal" xfId="0" builtinId="0"/>
  </cellStyles>
  <dxfs count="121">
    <dxf>
      <fill>
        <patternFill>
          <bgColor theme="0" tint="-0.499984740745262"/>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s>
  <tableStyles count="0" defaultTableStyle="TableStyleMedium2" defaultPivotStyle="PivotStyleLight16"/>
  <colors>
    <mruColors>
      <color rgb="FFFFFF99"/>
      <color rgb="FFCCECFF"/>
      <color rgb="FFECF5E7"/>
      <color rgb="FFCC99FF"/>
      <color rgb="FF9900FF"/>
      <color rgb="FFFFB9DC"/>
      <color rgb="FFCCFF99"/>
      <color rgb="FF996633"/>
      <color rgb="FF008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267418</xdr:colOff>
      <xdr:row>0</xdr:row>
      <xdr:rowOff>138023</xdr:rowOff>
    </xdr:from>
    <xdr:to>
      <xdr:col>8</xdr:col>
      <xdr:colOff>1242203</xdr:colOff>
      <xdr:row>4</xdr:row>
      <xdr:rowOff>104856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1237" y="138023"/>
          <a:ext cx="2993366" cy="777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776378</xdr:colOff>
      <xdr:row>1</xdr:row>
      <xdr:rowOff>86264</xdr:rowOff>
    </xdr:from>
    <xdr:to>
      <xdr:col>3</xdr:col>
      <xdr:colOff>3769744</xdr:colOff>
      <xdr:row>6</xdr:row>
      <xdr:rowOff>27218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0891" y="267419"/>
          <a:ext cx="2993366" cy="777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66"/>
  <sheetViews>
    <sheetView showGridLines="0" tabSelected="1" zoomScaleNormal="100" workbookViewId="0">
      <selection activeCell="C2" sqref="C2:F2"/>
    </sheetView>
  </sheetViews>
  <sheetFormatPr defaultColWidth="9.125" defaultRowHeight="14.3" x14ac:dyDescent="0.25"/>
  <cols>
    <col min="1" max="2" width="9.75" style="16" customWidth="1"/>
    <col min="3" max="3" width="4.75" style="18" customWidth="1"/>
    <col min="4" max="4" width="14.875" style="16" customWidth="1"/>
    <col min="5" max="5" width="16.25" style="50" hidden="1" customWidth="1"/>
    <col min="6" max="6" width="44.25" style="16" customWidth="1"/>
    <col min="7" max="7" width="17" style="16" customWidth="1"/>
    <col min="8" max="8" width="12.25" style="16" customWidth="1"/>
    <col min="9" max="9" width="30" style="16" customWidth="1"/>
    <col min="10" max="10" width="2.25" style="34" customWidth="1"/>
    <col min="11" max="17" width="9.125" style="34"/>
    <col min="18" max="18" width="9.125" style="32"/>
    <col min="19" max="16384" width="9.125" style="17"/>
  </cols>
  <sheetData>
    <row r="1" spans="1:10" ht="19.55" customHeight="1" thickTop="1" x14ac:dyDescent="0.25">
      <c r="A1" s="124" t="s">
        <v>117</v>
      </c>
      <c r="B1" s="125"/>
      <c r="C1" s="125"/>
      <c r="D1" s="125"/>
      <c r="E1" s="125"/>
      <c r="F1" s="125"/>
      <c r="G1" s="48"/>
      <c r="H1" s="37"/>
      <c r="I1" s="37"/>
      <c r="J1" s="39"/>
    </row>
    <row r="2" spans="1:10" ht="14.95" customHeight="1" x14ac:dyDescent="0.25">
      <c r="A2" s="141" t="s">
        <v>0</v>
      </c>
      <c r="B2" s="142"/>
      <c r="C2" s="148"/>
      <c r="D2" s="148"/>
      <c r="E2" s="148"/>
      <c r="F2" s="148"/>
      <c r="G2" s="48"/>
      <c r="H2" s="37"/>
      <c r="I2" s="37"/>
      <c r="J2" s="40"/>
    </row>
    <row r="3" spans="1:10" ht="14.95" customHeight="1" x14ac:dyDescent="0.25">
      <c r="A3" s="141" t="s">
        <v>1</v>
      </c>
      <c r="B3" s="142"/>
      <c r="C3" s="149"/>
      <c r="D3" s="149"/>
      <c r="E3" s="149"/>
      <c r="F3" s="149"/>
      <c r="G3" s="48"/>
      <c r="H3" s="37"/>
      <c r="I3" s="37"/>
      <c r="J3" s="40"/>
    </row>
    <row r="4" spans="1:10" ht="14.95" customHeight="1" x14ac:dyDescent="0.25">
      <c r="A4" s="141" t="s">
        <v>9</v>
      </c>
      <c r="B4" s="142"/>
      <c r="C4" s="149"/>
      <c r="D4" s="149"/>
      <c r="E4" s="149"/>
      <c r="F4" s="149"/>
      <c r="G4" s="48"/>
      <c r="H4" s="37"/>
      <c r="I4" s="37"/>
      <c r="J4" s="40"/>
    </row>
    <row r="5" spans="1:10" x14ac:dyDescent="0.25">
      <c r="A5" s="42"/>
      <c r="B5" s="42"/>
      <c r="C5" s="43"/>
      <c r="D5" s="42"/>
      <c r="E5" s="42"/>
      <c r="F5" s="42"/>
      <c r="G5" s="42"/>
      <c r="J5" s="40"/>
    </row>
    <row r="6" spans="1:10" ht="16.5" x14ac:dyDescent="0.25">
      <c r="A6" s="153" t="s">
        <v>21</v>
      </c>
      <c r="B6" s="154"/>
      <c r="C6" s="154"/>
      <c r="D6" s="155"/>
      <c r="E6" s="71"/>
      <c r="F6" s="69"/>
      <c r="G6" s="72"/>
      <c r="H6" s="68"/>
      <c r="I6" s="68"/>
      <c r="J6" s="40"/>
    </row>
    <row r="7" spans="1:10" ht="32.450000000000003" customHeight="1" x14ac:dyDescent="0.25">
      <c r="A7" s="192" t="s">
        <v>23</v>
      </c>
      <c r="B7" s="193"/>
      <c r="C7" s="194" t="s">
        <v>20</v>
      </c>
      <c r="D7" s="195"/>
      <c r="E7" s="51" t="s">
        <v>94</v>
      </c>
      <c r="F7" s="129" t="s">
        <v>88</v>
      </c>
      <c r="G7" s="72"/>
      <c r="H7" s="68"/>
      <c r="I7" s="189" t="s">
        <v>104</v>
      </c>
      <c r="J7" s="40"/>
    </row>
    <row r="8" spans="1:10" ht="16.3" x14ac:dyDescent="0.25">
      <c r="A8" s="156" t="s">
        <v>105</v>
      </c>
      <c r="B8" s="157"/>
      <c r="C8" s="196">
        <v>50</v>
      </c>
      <c r="D8" s="146"/>
      <c r="E8" s="52">
        <v>50</v>
      </c>
      <c r="F8" s="129"/>
      <c r="G8" s="72"/>
      <c r="H8" s="68"/>
      <c r="I8" s="189"/>
      <c r="J8" s="40"/>
    </row>
    <row r="9" spans="1:10" ht="16.3" x14ac:dyDescent="0.25">
      <c r="A9" s="158" t="s">
        <v>103</v>
      </c>
      <c r="B9" s="159"/>
      <c r="C9" s="145">
        <v>200</v>
      </c>
      <c r="D9" s="146"/>
      <c r="E9" s="52">
        <f>IF(F27="COM",50,0)+IF(F33="COM",50,0)+IF(F39="COM",50,0)+IF(F45="COM",50,0)+IF(F51="COM",50,0)+IF(F57="COM",50,0)+IF(F63="COM",50,0)+IF(F69="COM",50,0)+IF(F75="COM",50,0)+IF(F81="COM",50,0)+IF(F87="COM",50,0)+IF(F93="COM",50,0)+IF(F99="COM",50,0)+IF(F105="COM",50,0)+IF(F111="COM",50,0)+IF(F117="COM",50,0)+
IF(F123="COM",50,0)+IF(F129="COM",50,0)+IF(F135="COM",50,0)+IF(F141="COM",50,0)+IF(F147="COM",50,0)+IF(F153="COM",50,0)+IF(F159="COM",50,0)+IF(F165="COM",50,0)</f>
        <v>0</v>
      </c>
      <c r="F9" s="129"/>
      <c r="G9" s="72"/>
      <c r="H9" s="68"/>
      <c r="I9" s="189"/>
      <c r="J9" s="40"/>
    </row>
    <row r="10" spans="1:10" ht="16.3" x14ac:dyDescent="0.25">
      <c r="A10" s="167" t="s">
        <v>80</v>
      </c>
      <c r="B10" s="168"/>
      <c r="C10" s="145">
        <v>200</v>
      </c>
      <c r="D10" s="146"/>
      <c r="E10" s="53">
        <f>IF(F27="MGMT",50,0)+IF(F33="MGMT",50,0)+IF(F39="MGMT",50,0)+IF(F45="MGMT",50,0)+IF(F51="MGMT",50,0)+IF(F57="MGMT",50,0)+IF(F63="MGMT",50,0)+IF(F69="MGMT",50,0)+IF(F75="MGMT",50,0)+IF(F81="MGMT",50,0)+IF(F87="MGMT",50,0)+IF(F93="MGMT",50,0)+IF(F99="MGMT",50,0)+IF(F105="MGMT",50,0)+IF(F111="MGMT",50,0)+IF(F117="MGMT",50,0)+IF(F123="MGMT",50,0)+IF(F129="MGMT",50,0)+IF(F135="MGMT",50,0)+IF(F141="MGMT",50,0)+IF(F147="MGMT",50,0)+IF(F153="MGMT",50,0)+IF(F159="MGMT",50,0)+IF(F165="MGMT",50,0)</f>
        <v>0</v>
      </c>
      <c r="F10" s="129"/>
      <c r="G10" s="72"/>
      <c r="H10" s="68"/>
      <c r="I10" s="189"/>
      <c r="J10" s="40"/>
    </row>
    <row r="11" spans="1:10" ht="16.3" x14ac:dyDescent="0.25">
      <c r="A11" s="169" t="s">
        <v>81</v>
      </c>
      <c r="B11" s="170"/>
      <c r="C11" s="147"/>
      <c r="D11" s="146"/>
      <c r="E11" s="54">
        <f>IF(F27="MGMT-School",50,0)+IF(F33="MGMT-School",50,0)+IF(F39="MGMT-School",50,0)+IF(F45="MGMT-School",50,0)+IF(F51="MGMT-School",50,0)+IF(F57="MGMT-School",50,0)+IF(F63="MGMT-School",50,0)+IF(F69="MGMT-School",50,0)+IF(F75="MGMT-School",50,0)+IF(F81="MGMT-School",50,0)+IF(F87="MGMT-School",50,0)+IF(F93="MGMT-School",50,0)+IF(F99="MGMT-School",50,0)+IF(F105="MGMT-School",50,0)+IF(F111="MGMT-School",50,0)+IF(F117="MGMT-School",50,0)+IF(F123="MGMT-School",50,0)+IF(F129="MGMT-School",50,0)+IF(F135="MGMT-School",50,0)+IF(F141="MGMT-School",50,0)+IF(F147="MGMT-School",50,0)+IF(F153="MGMT-School",50,0)+IF(F159="MGMT-School",50,0)+IF(F165="MGMT-School",50,0)</f>
        <v>0</v>
      </c>
      <c r="F11" s="129"/>
      <c r="G11" s="72"/>
      <c r="H11" s="68"/>
      <c r="I11" s="189"/>
      <c r="J11" s="40"/>
    </row>
    <row r="12" spans="1:10" ht="17" thickBot="1" x14ac:dyDescent="0.3">
      <c r="A12" s="160" t="s">
        <v>18</v>
      </c>
      <c r="B12" s="161"/>
      <c r="C12" s="145">
        <v>600</v>
      </c>
      <c r="D12" s="146"/>
      <c r="E12" s="52">
        <f>IF(F27="MNT",50,0)+IF(F33="MNT",50,0)+IF(F39="MNT",50,0)+IF(F45="MNT",50,0)+IF(F51="MNT",50,0)+IF(F57="MNT",50,0)+IF(F63="MNT",50,0)+IF(F69="MNT",50,0)+IF(F75="MNT",50,0)+IF(F81="MNT",50,0)+IF(F87="MNT",50,0)+IF(F93="MNT",50,0)+IF(F99="MNT",50,0)+IF(F105="MNT",50,0)+IF(F111="MNT",50,0)+IF(F117="MNT",50,0)+IF(F123="MNT",50,0)+IF(F129="MNT",50,0)+IF(F135="MNT",50,0)+IF(F141="MNT",50,0)+IF(F147="MNT",50,0)+IF(F153="MNT",50,0)+IF(F159="MNT",50,0)+IF(F165="MNT",50,0)</f>
        <v>0</v>
      </c>
      <c r="F12" s="129"/>
      <c r="G12" s="72"/>
      <c r="H12" s="68"/>
      <c r="I12" s="189"/>
      <c r="J12" s="40"/>
    </row>
    <row r="13" spans="1:10" ht="17" thickTop="1" x14ac:dyDescent="0.25">
      <c r="A13" s="190" t="s">
        <v>22</v>
      </c>
      <c r="B13" s="191"/>
      <c r="C13" s="143">
        <f>SUM(C8:D12)</f>
        <v>1050</v>
      </c>
      <c r="D13" s="144"/>
      <c r="E13" s="54">
        <f>SUM(E8:E12)</f>
        <v>50</v>
      </c>
      <c r="F13" s="129"/>
      <c r="G13" s="72"/>
      <c r="H13" s="70"/>
      <c r="I13" s="189"/>
      <c r="J13" s="40"/>
    </row>
    <row r="14" spans="1:10" x14ac:dyDescent="0.25">
      <c r="A14" s="42"/>
      <c r="B14" s="42"/>
      <c r="C14" s="43"/>
      <c r="D14" s="19"/>
      <c r="E14" s="49"/>
      <c r="F14" s="20"/>
      <c r="G14" s="42"/>
      <c r="H14" s="29"/>
      <c r="I14" s="29"/>
      <c r="J14" s="40"/>
    </row>
    <row r="15" spans="1:10" ht="14.95" thickBot="1" x14ac:dyDescent="0.3">
      <c r="A15" s="44"/>
      <c r="B15" s="44"/>
      <c r="C15" s="45"/>
      <c r="D15" s="46"/>
      <c r="E15" s="46"/>
      <c r="F15" s="47"/>
      <c r="G15" s="44"/>
      <c r="J15" s="40"/>
    </row>
    <row r="16" spans="1:10" ht="54.7" customHeight="1" thickTop="1" x14ac:dyDescent="0.25">
      <c r="A16" s="171" t="s">
        <v>99</v>
      </c>
      <c r="B16" s="172"/>
      <c r="C16" s="172"/>
      <c r="D16" s="172"/>
      <c r="E16" s="172"/>
      <c r="F16" s="172"/>
      <c r="G16" s="172"/>
      <c r="H16" s="172"/>
      <c r="I16" s="173"/>
      <c r="J16" s="40"/>
    </row>
    <row r="17" spans="1:10" ht="14.95" customHeight="1" x14ac:dyDescent="0.25">
      <c r="A17" s="162" t="s">
        <v>2</v>
      </c>
      <c r="B17" s="163"/>
      <c r="C17" s="163" t="s">
        <v>95</v>
      </c>
      <c r="D17" s="179" t="s">
        <v>4</v>
      </c>
      <c r="E17" s="180"/>
      <c r="F17" s="180"/>
      <c r="G17" s="180"/>
      <c r="H17" s="181"/>
      <c r="I17" s="177" t="s">
        <v>87</v>
      </c>
      <c r="J17" s="40"/>
    </row>
    <row r="18" spans="1:10" ht="32.450000000000003" customHeight="1" thickBot="1" x14ac:dyDescent="0.3">
      <c r="A18" s="73" t="s">
        <v>97</v>
      </c>
      <c r="B18" s="74" t="s">
        <v>98</v>
      </c>
      <c r="C18" s="188"/>
      <c r="D18" s="182"/>
      <c r="E18" s="183"/>
      <c r="F18" s="183"/>
      <c r="G18" s="183"/>
      <c r="H18" s="184"/>
      <c r="I18" s="178"/>
      <c r="J18" s="40"/>
    </row>
    <row r="19" spans="1:10" ht="14.95" thickTop="1" x14ac:dyDescent="0.25">
      <c r="A19" s="138">
        <v>44207</v>
      </c>
      <c r="B19" s="133">
        <f>A19+11</f>
        <v>44218</v>
      </c>
      <c r="C19" s="136">
        <v>1</v>
      </c>
      <c r="D19" s="75" t="s">
        <v>8</v>
      </c>
      <c r="E19" s="100" t="s">
        <v>100</v>
      </c>
      <c r="F19" s="76" t="s">
        <v>19</v>
      </c>
      <c r="G19" s="185"/>
      <c r="H19" s="174"/>
      <c r="I19" s="164" t="s">
        <v>118</v>
      </c>
      <c r="J19" s="40"/>
    </row>
    <row r="20" spans="1:10" x14ac:dyDescent="0.25">
      <c r="A20" s="151"/>
      <c r="B20" s="152"/>
      <c r="C20" s="150"/>
      <c r="D20" s="77" t="s">
        <v>7</v>
      </c>
      <c r="E20" s="101" t="s">
        <v>101</v>
      </c>
      <c r="F20" s="77" t="s">
        <v>107</v>
      </c>
      <c r="G20" s="186"/>
      <c r="H20" s="175"/>
      <c r="I20" s="165"/>
      <c r="J20" s="40"/>
    </row>
    <row r="21" spans="1:10" ht="14.95" thickBot="1" x14ac:dyDescent="0.3">
      <c r="A21" s="140"/>
      <c r="B21" s="135"/>
      <c r="C21" s="135"/>
      <c r="D21" s="78" t="s">
        <v>79</v>
      </c>
      <c r="E21" s="102" t="s">
        <v>102</v>
      </c>
      <c r="F21" s="79" t="s">
        <v>106</v>
      </c>
      <c r="G21" s="187"/>
      <c r="H21" s="176"/>
      <c r="I21" s="166"/>
      <c r="J21" s="40"/>
    </row>
    <row r="22" spans="1:10" ht="39.4" customHeight="1" thickTop="1" x14ac:dyDescent="0.25">
      <c r="A22" s="138">
        <v>44221</v>
      </c>
      <c r="B22" s="133">
        <f>A22+6</f>
        <v>44227</v>
      </c>
      <c r="C22" s="136">
        <v>2</v>
      </c>
      <c r="D22" s="76" t="s">
        <v>8</v>
      </c>
      <c r="E22" s="80" t="s">
        <v>90</v>
      </c>
      <c r="F22" s="81"/>
      <c r="G22" s="82" t="s">
        <v>83</v>
      </c>
      <c r="H22" s="83"/>
      <c r="I22" s="126"/>
      <c r="J22" s="40"/>
    </row>
    <row r="23" spans="1:10" ht="39.4" customHeight="1" x14ac:dyDescent="0.25">
      <c r="A23" s="139"/>
      <c r="B23" s="134"/>
      <c r="C23" s="137"/>
      <c r="D23" s="77" t="s">
        <v>78</v>
      </c>
      <c r="E23" s="84" t="s">
        <v>91</v>
      </c>
      <c r="F23" s="85"/>
      <c r="G23" s="86" t="s">
        <v>84</v>
      </c>
      <c r="H23" s="87"/>
      <c r="I23" s="127"/>
      <c r="J23" s="40"/>
    </row>
    <row r="24" spans="1:10" x14ac:dyDescent="0.25">
      <c r="A24" s="139"/>
      <c r="B24" s="134"/>
      <c r="C24" s="137"/>
      <c r="D24" s="77" t="s">
        <v>7</v>
      </c>
      <c r="E24" s="84" t="s">
        <v>93</v>
      </c>
      <c r="F24" s="88"/>
      <c r="G24" s="86" t="s">
        <v>85</v>
      </c>
      <c r="H24" s="87"/>
      <c r="I24" s="127"/>
      <c r="J24" s="40"/>
    </row>
    <row r="25" spans="1:10" x14ac:dyDescent="0.25">
      <c r="A25" s="139"/>
      <c r="B25" s="134"/>
      <c r="C25" s="137"/>
      <c r="D25" s="77" t="s">
        <v>6</v>
      </c>
      <c r="E25" s="89"/>
      <c r="F25" s="88"/>
      <c r="G25" s="86" t="s">
        <v>89</v>
      </c>
      <c r="H25" s="87"/>
      <c r="I25" s="127"/>
      <c r="J25" s="40"/>
    </row>
    <row r="26" spans="1:10" ht="27.2" x14ac:dyDescent="0.25">
      <c r="A26" s="139"/>
      <c r="B26" s="134"/>
      <c r="C26" s="137"/>
      <c r="D26" s="90" t="s">
        <v>5</v>
      </c>
      <c r="E26" s="84" t="s">
        <v>92</v>
      </c>
      <c r="F26" s="91"/>
      <c r="G26" s="86" t="s">
        <v>86</v>
      </c>
      <c r="H26" s="87"/>
      <c r="I26" s="127"/>
      <c r="J26" s="40"/>
    </row>
    <row r="27" spans="1:10" ht="14.95" thickBot="1" x14ac:dyDescent="0.3">
      <c r="A27" s="140"/>
      <c r="B27" s="135"/>
      <c r="C27" s="135"/>
      <c r="D27" s="78" t="s">
        <v>79</v>
      </c>
      <c r="E27" s="92"/>
      <c r="F27" s="93"/>
      <c r="G27" s="94"/>
      <c r="H27" s="95"/>
      <c r="I27" s="128"/>
      <c r="J27" s="40"/>
    </row>
    <row r="28" spans="1:10" ht="39.4" customHeight="1" thickTop="1" x14ac:dyDescent="0.25">
      <c r="A28" s="138">
        <f>A22+7</f>
        <v>44228</v>
      </c>
      <c r="B28" s="133">
        <f>A28+6</f>
        <v>44234</v>
      </c>
      <c r="C28" s="136">
        <v>3</v>
      </c>
      <c r="D28" s="76" t="s">
        <v>8</v>
      </c>
      <c r="E28" s="80" t="s">
        <v>90</v>
      </c>
      <c r="F28" s="96"/>
      <c r="G28" s="82" t="s">
        <v>83</v>
      </c>
      <c r="H28" s="83"/>
      <c r="I28" s="126"/>
      <c r="J28" s="40"/>
    </row>
    <row r="29" spans="1:10" ht="39.4" customHeight="1" x14ac:dyDescent="0.25">
      <c r="A29" s="139"/>
      <c r="B29" s="134"/>
      <c r="C29" s="137"/>
      <c r="D29" s="77" t="s">
        <v>78</v>
      </c>
      <c r="E29" s="84" t="s">
        <v>91</v>
      </c>
      <c r="F29" s="85"/>
      <c r="G29" s="86" t="s">
        <v>84</v>
      </c>
      <c r="H29" s="87"/>
      <c r="I29" s="127"/>
      <c r="J29" s="40"/>
    </row>
    <row r="30" spans="1:10" x14ac:dyDescent="0.25">
      <c r="A30" s="139"/>
      <c r="B30" s="134"/>
      <c r="C30" s="137"/>
      <c r="D30" s="77" t="s">
        <v>7</v>
      </c>
      <c r="E30" s="84" t="s">
        <v>93</v>
      </c>
      <c r="F30" s="88"/>
      <c r="G30" s="86" t="s">
        <v>85</v>
      </c>
      <c r="H30" s="87"/>
      <c r="I30" s="127"/>
      <c r="J30" s="40"/>
    </row>
    <row r="31" spans="1:10" x14ac:dyDescent="0.25">
      <c r="A31" s="139"/>
      <c r="B31" s="134"/>
      <c r="C31" s="137"/>
      <c r="D31" s="77" t="s">
        <v>6</v>
      </c>
      <c r="E31" s="89"/>
      <c r="F31" s="88"/>
      <c r="G31" s="86" t="s">
        <v>89</v>
      </c>
      <c r="H31" s="87"/>
      <c r="I31" s="127"/>
      <c r="J31" s="40"/>
    </row>
    <row r="32" spans="1:10" ht="27.2" x14ac:dyDescent="0.25">
      <c r="A32" s="139"/>
      <c r="B32" s="134"/>
      <c r="C32" s="137"/>
      <c r="D32" s="77" t="s">
        <v>5</v>
      </c>
      <c r="E32" s="84" t="s">
        <v>92</v>
      </c>
      <c r="F32" s="88"/>
      <c r="G32" s="86" t="s">
        <v>86</v>
      </c>
      <c r="H32" s="87"/>
      <c r="I32" s="127"/>
      <c r="J32" s="40"/>
    </row>
    <row r="33" spans="1:10" ht="14.95" thickBot="1" x14ac:dyDescent="0.3">
      <c r="A33" s="140"/>
      <c r="B33" s="135"/>
      <c r="C33" s="135"/>
      <c r="D33" s="78" t="s">
        <v>79</v>
      </c>
      <c r="E33" s="92"/>
      <c r="F33" s="93"/>
      <c r="G33" s="94"/>
      <c r="H33" s="95"/>
      <c r="I33" s="128"/>
      <c r="J33" s="40"/>
    </row>
    <row r="34" spans="1:10" ht="38.4" customHeight="1" thickTop="1" x14ac:dyDescent="0.25">
      <c r="A34" s="138">
        <f t="shared" ref="A34" si="0">A28+7</f>
        <v>44235</v>
      </c>
      <c r="B34" s="133">
        <f t="shared" ref="B34" si="1">A34+6</f>
        <v>44241</v>
      </c>
      <c r="C34" s="136">
        <v>4</v>
      </c>
      <c r="D34" s="76" t="s">
        <v>8</v>
      </c>
      <c r="E34" s="80" t="s">
        <v>90</v>
      </c>
      <c r="F34" s="96"/>
      <c r="G34" s="82" t="s">
        <v>83</v>
      </c>
      <c r="H34" s="83"/>
      <c r="I34" s="126"/>
      <c r="J34" s="40"/>
    </row>
    <row r="35" spans="1:10" ht="38.4" customHeight="1" x14ac:dyDescent="0.25">
      <c r="A35" s="139"/>
      <c r="B35" s="134"/>
      <c r="C35" s="137"/>
      <c r="D35" s="77" t="s">
        <v>78</v>
      </c>
      <c r="E35" s="84" t="s">
        <v>91</v>
      </c>
      <c r="F35" s="85"/>
      <c r="G35" s="86" t="s">
        <v>84</v>
      </c>
      <c r="H35" s="87"/>
      <c r="I35" s="127"/>
      <c r="J35" s="40"/>
    </row>
    <row r="36" spans="1:10" x14ac:dyDescent="0.25">
      <c r="A36" s="139"/>
      <c r="B36" s="134"/>
      <c r="C36" s="137"/>
      <c r="D36" s="77" t="s">
        <v>7</v>
      </c>
      <c r="E36" s="84" t="s">
        <v>93</v>
      </c>
      <c r="F36" s="88"/>
      <c r="G36" s="86" t="s">
        <v>85</v>
      </c>
      <c r="H36" s="87"/>
      <c r="I36" s="127"/>
      <c r="J36" s="40"/>
    </row>
    <row r="37" spans="1:10" x14ac:dyDescent="0.25">
      <c r="A37" s="139"/>
      <c r="B37" s="134"/>
      <c r="C37" s="137"/>
      <c r="D37" s="77" t="s">
        <v>6</v>
      </c>
      <c r="E37" s="89"/>
      <c r="F37" s="88"/>
      <c r="G37" s="86" t="s">
        <v>89</v>
      </c>
      <c r="H37" s="87"/>
      <c r="I37" s="127"/>
      <c r="J37" s="40"/>
    </row>
    <row r="38" spans="1:10" ht="27.2" x14ac:dyDescent="0.25">
      <c r="A38" s="139"/>
      <c r="B38" s="134"/>
      <c r="C38" s="137"/>
      <c r="D38" s="77" t="s">
        <v>5</v>
      </c>
      <c r="E38" s="84" t="s">
        <v>92</v>
      </c>
      <c r="F38" s="88"/>
      <c r="G38" s="86" t="s">
        <v>86</v>
      </c>
      <c r="H38" s="87"/>
      <c r="I38" s="127"/>
      <c r="J38" s="40"/>
    </row>
    <row r="39" spans="1:10" ht="14.95" thickBot="1" x14ac:dyDescent="0.3">
      <c r="A39" s="140"/>
      <c r="B39" s="135"/>
      <c r="C39" s="135"/>
      <c r="D39" s="78" t="s">
        <v>79</v>
      </c>
      <c r="E39" s="92"/>
      <c r="F39" s="93"/>
      <c r="G39" s="94"/>
      <c r="H39" s="95"/>
      <c r="I39" s="128"/>
      <c r="J39" s="40"/>
    </row>
    <row r="40" spans="1:10" ht="37.549999999999997" customHeight="1" thickTop="1" x14ac:dyDescent="0.25">
      <c r="A40" s="138">
        <f t="shared" ref="A40" si="2">A34+7</f>
        <v>44242</v>
      </c>
      <c r="B40" s="133">
        <f t="shared" ref="B40" si="3">A40+6</f>
        <v>44248</v>
      </c>
      <c r="C40" s="136">
        <v>5</v>
      </c>
      <c r="D40" s="76" t="s">
        <v>8</v>
      </c>
      <c r="E40" s="80" t="s">
        <v>90</v>
      </c>
      <c r="F40" s="96"/>
      <c r="G40" s="82" t="s">
        <v>83</v>
      </c>
      <c r="H40" s="83"/>
      <c r="I40" s="126"/>
      <c r="J40" s="40"/>
    </row>
    <row r="41" spans="1:10" ht="37.549999999999997" customHeight="1" x14ac:dyDescent="0.25">
      <c r="A41" s="139"/>
      <c r="B41" s="134"/>
      <c r="C41" s="137"/>
      <c r="D41" s="77" t="s">
        <v>78</v>
      </c>
      <c r="E41" s="84" t="s">
        <v>91</v>
      </c>
      <c r="F41" s="85"/>
      <c r="G41" s="86" t="s">
        <v>84</v>
      </c>
      <c r="H41" s="87"/>
      <c r="I41" s="127"/>
      <c r="J41" s="40"/>
    </row>
    <row r="42" spans="1:10" x14ac:dyDescent="0.25">
      <c r="A42" s="139"/>
      <c r="B42" s="134"/>
      <c r="C42" s="137"/>
      <c r="D42" s="77" t="s">
        <v>7</v>
      </c>
      <c r="E42" s="84" t="s">
        <v>93</v>
      </c>
      <c r="F42" s="88"/>
      <c r="G42" s="86" t="s">
        <v>85</v>
      </c>
      <c r="H42" s="87"/>
      <c r="I42" s="127"/>
      <c r="J42" s="40"/>
    </row>
    <row r="43" spans="1:10" x14ac:dyDescent="0.25">
      <c r="A43" s="139"/>
      <c r="B43" s="134"/>
      <c r="C43" s="137"/>
      <c r="D43" s="77" t="s">
        <v>6</v>
      </c>
      <c r="E43" s="89"/>
      <c r="F43" s="88"/>
      <c r="G43" s="86" t="s">
        <v>89</v>
      </c>
      <c r="H43" s="87"/>
      <c r="I43" s="127"/>
      <c r="J43" s="40"/>
    </row>
    <row r="44" spans="1:10" ht="27.2" x14ac:dyDescent="0.25">
      <c r="A44" s="139"/>
      <c r="B44" s="134"/>
      <c r="C44" s="137"/>
      <c r="D44" s="77" t="s">
        <v>5</v>
      </c>
      <c r="E44" s="84" t="s">
        <v>92</v>
      </c>
      <c r="F44" s="88"/>
      <c r="G44" s="86" t="s">
        <v>86</v>
      </c>
      <c r="H44" s="87"/>
      <c r="I44" s="127"/>
      <c r="J44" s="40"/>
    </row>
    <row r="45" spans="1:10" ht="14.95" thickBot="1" x14ac:dyDescent="0.3">
      <c r="A45" s="140"/>
      <c r="B45" s="135"/>
      <c r="C45" s="135"/>
      <c r="D45" s="78" t="s">
        <v>79</v>
      </c>
      <c r="E45" s="92"/>
      <c r="F45" s="93"/>
      <c r="G45" s="94"/>
      <c r="H45" s="95"/>
      <c r="I45" s="128"/>
      <c r="J45" s="40"/>
    </row>
    <row r="46" spans="1:10" ht="36.700000000000003" customHeight="1" thickTop="1" x14ac:dyDescent="0.25">
      <c r="A46" s="138">
        <f t="shared" ref="A46" si="4">A40+7</f>
        <v>44249</v>
      </c>
      <c r="B46" s="133">
        <f t="shared" ref="B46" si="5">A46+6</f>
        <v>44255</v>
      </c>
      <c r="C46" s="136">
        <v>6</v>
      </c>
      <c r="D46" s="76" t="s">
        <v>8</v>
      </c>
      <c r="E46" s="80" t="s">
        <v>90</v>
      </c>
      <c r="F46" s="96"/>
      <c r="G46" s="82" t="s">
        <v>83</v>
      </c>
      <c r="H46" s="97"/>
      <c r="I46" s="126"/>
      <c r="J46" s="40"/>
    </row>
    <row r="47" spans="1:10" ht="36.700000000000003" customHeight="1" x14ac:dyDescent="0.25">
      <c r="A47" s="139"/>
      <c r="B47" s="134"/>
      <c r="C47" s="137"/>
      <c r="D47" s="77" t="s">
        <v>78</v>
      </c>
      <c r="E47" s="84" t="s">
        <v>91</v>
      </c>
      <c r="F47" s="85"/>
      <c r="G47" s="86" t="s">
        <v>84</v>
      </c>
      <c r="H47" s="98"/>
      <c r="I47" s="127"/>
      <c r="J47" s="40"/>
    </row>
    <row r="48" spans="1:10" x14ac:dyDescent="0.25">
      <c r="A48" s="139"/>
      <c r="B48" s="134"/>
      <c r="C48" s="137"/>
      <c r="D48" s="77" t="s">
        <v>7</v>
      </c>
      <c r="E48" s="84" t="s">
        <v>93</v>
      </c>
      <c r="F48" s="88"/>
      <c r="G48" s="86" t="s">
        <v>85</v>
      </c>
      <c r="H48" s="98"/>
      <c r="I48" s="127"/>
      <c r="J48" s="40"/>
    </row>
    <row r="49" spans="1:18" x14ac:dyDescent="0.25">
      <c r="A49" s="139"/>
      <c r="B49" s="134"/>
      <c r="C49" s="137"/>
      <c r="D49" s="77" t="s">
        <v>6</v>
      </c>
      <c r="E49" s="89"/>
      <c r="F49" s="88"/>
      <c r="G49" s="86" t="s">
        <v>89</v>
      </c>
      <c r="H49" s="98"/>
      <c r="I49" s="127"/>
      <c r="J49" s="40"/>
    </row>
    <row r="50" spans="1:18" ht="27.2" x14ac:dyDescent="0.25">
      <c r="A50" s="139"/>
      <c r="B50" s="134"/>
      <c r="C50" s="137"/>
      <c r="D50" s="77" t="s">
        <v>5</v>
      </c>
      <c r="E50" s="84" t="s">
        <v>92</v>
      </c>
      <c r="F50" s="88"/>
      <c r="G50" s="86" t="s">
        <v>86</v>
      </c>
      <c r="H50" s="98"/>
      <c r="I50" s="127"/>
      <c r="J50" s="40"/>
    </row>
    <row r="51" spans="1:18" ht="14.95" thickBot="1" x14ac:dyDescent="0.3">
      <c r="A51" s="140"/>
      <c r="B51" s="135"/>
      <c r="C51" s="135"/>
      <c r="D51" s="78" t="s">
        <v>79</v>
      </c>
      <c r="E51" s="92"/>
      <c r="F51" s="93"/>
      <c r="G51" s="94"/>
      <c r="H51" s="99"/>
      <c r="I51" s="128"/>
      <c r="J51" s="40"/>
    </row>
    <row r="52" spans="1:18" ht="38.4" customHeight="1" thickTop="1" x14ac:dyDescent="0.25">
      <c r="A52" s="138">
        <f>A46+7</f>
        <v>44256</v>
      </c>
      <c r="B52" s="133">
        <f t="shared" ref="B52" si="6">A52+6</f>
        <v>44262</v>
      </c>
      <c r="C52" s="136">
        <v>7</v>
      </c>
      <c r="D52" s="76" t="s">
        <v>8</v>
      </c>
      <c r="E52" s="80" t="s">
        <v>90</v>
      </c>
      <c r="F52" s="96"/>
      <c r="G52" s="82" t="s">
        <v>83</v>
      </c>
      <c r="H52" s="83"/>
      <c r="I52" s="126"/>
      <c r="J52" s="40"/>
    </row>
    <row r="53" spans="1:18" ht="38.4" customHeight="1" x14ac:dyDescent="0.25">
      <c r="A53" s="139"/>
      <c r="B53" s="134"/>
      <c r="C53" s="137"/>
      <c r="D53" s="77" t="s">
        <v>78</v>
      </c>
      <c r="E53" s="84" t="s">
        <v>91</v>
      </c>
      <c r="F53" s="85"/>
      <c r="G53" s="86" t="s">
        <v>84</v>
      </c>
      <c r="H53" s="87"/>
      <c r="I53" s="127"/>
      <c r="J53" s="40"/>
    </row>
    <row r="54" spans="1:18" x14ac:dyDescent="0.25">
      <c r="A54" s="139"/>
      <c r="B54" s="134"/>
      <c r="C54" s="137"/>
      <c r="D54" s="77" t="s">
        <v>7</v>
      </c>
      <c r="E54" s="84" t="s">
        <v>93</v>
      </c>
      <c r="F54" s="88"/>
      <c r="G54" s="86" t="s">
        <v>85</v>
      </c>
      <c r="H54" s="87"/>
      <c r="I54" s="127"/>
      <c r="J54" s="40"/>
    </row>
    <row r="55" spans="1:18" x14ac:dyDescent="0.25">
      <c r="A55" s="139"/>
      <c r="B55" s="134"/>
      <c r="C55" s="137"/>
      <c r="D55" s="77" t="s">
        <v>6</v>
      </c>
      <c r="E55" s="89"/>
      <c r="F55" s="88"/>
      <c r="G55" s="86" t="s">
        <v>89</v>
      </c>
      <c r="H55" s="87"/>
      <c r="I55" s="127"/>
      <c r="J55" s="40"/>
    </row>
    <row r="56" spans="1:18" ht="27.2" x14ac:dyDescent="0.25">
      <c r="A56" s="139"/>
      <c r="B56" s="134"/>
      <c r="C56" s="137"/>
      <c r="D56" s="77" t="s">
        <v>5</v>
      </c>
      <c r="E56" s="84" t="s">
        <v>92</v>
      </c>
      <c r="F56" s="88"/>
      <c r="G56" s="86" t="s">
        <v>86</v>
      </c>
      <c r="H56" s="87"/>
      <c r="I56" s="127"/>
      <c r="J56" s="40"/>
    </row>
    <row r="57" spans="1:18" ht="14.95" thickBot="1" x14ac:dyDescent="0.3">
      <c r="A57" s="140"/>
      <c r="B57" s="135"/>
      <c r="C57" s="135"/>
      <c r="D57" s="78" t="s">
        <v>79</v>
      </c>
      <c r="E57" s="92"/>
      <c r="F57" s="93"/>
      <c r="G57" s="94"/>
      <c r="H57" s="95"/>
      <c r="I57" s="128"/>
      <c r="J57" s="40"/>
    </row>
    <row r="58" spans="1:18" ht="38.4" customHeight="1" thickTop="1" x14ac:dyDescent="0.25">
      <c r="A58" s="138">
        <f t="shared" ref="A58" si="7">A52+7</f>
        <v>44263</v>
      </c>
      <c r="B58" s="133">
        <f t="shared" ref="B58" si="8">A58+6</f>
        <v>44269</v>
      </c>
      <c r="C58" s="136">
        <v>8</v>
      </c>
      <c r="D58" s="76" t="s">
        <v>8</v>
      </c>
      <c r="E58" s="80" t="s">
        <v>90</v>
      </c>
      <c r="F58" s="96"/>
      <c r="G58" s="82" t="s">
        <v>83</v>
      </c>
      <c r="H58" s="83"/>
      <c r="I58" s="126"/>
      <c r="J58" s="40"/>
    </row>
    <row r="59" spans="1:18" ht="38.4" customHeight="1" x14ac:dyDescent="0.25">
      <c r="A59" s="139"/>
      <c r="B59" s="134"/>
      <c r="C59" s="137"/>
      <c r="D59" s="77" t="s">
        <v>78</v>
      </c>
      <c r="E59" s="84" t="s">
        <v>91</v>
      </c>
      <c r="F59" s="85"/>
      <c r="G59" s="86" t="s">
        <v>84</v>
      </c>
      <c r="H59" s="87"/>
      <c r="I59" s="127"/>
      <c r="J59" s="40"/>
    </row>
    <row r="60" spans="1:18" x14ac:dyDescent="0.25">
      <c r="A60" s="139"/>
      <c r="B60" s="134"/>
      <c r="C60" s="137"/>
      <c r="D60" s="77" t="s">
        <v>7</v>
      </c>
      <c r="E60" s="84" t="s">
        <v>93</v>
      </c>
      <c r="F60" s="88"/>
      <c r="G60" s="86" t="s">
        <v>85</v>
      </c>
      <c r="H60" s="87"/>
      <c r="I60" s="127"/>
      <c r="J60" s="40"/>
    </row>
    <row r="61" spans="1:18" x14ac:dyDescent="0.25">
      <c r="A61" s="139"/>
      <c r="B61" s="134"/>
      <c r="C61" s="137"/>
      <c r="D61" s="77" t="s">
        <v>6</v>
      </c>
      <c r="E61" s="89"/>
      <c r="F61" s="88"/>
      <c r="G61" s="86" t="s">
        <v>89</v>
      </c>
      <c r="H61" s="87"/>
      <c r="I61" s="127"/>
      <c r="J61" s="40"/>
    </row>
    <row r="62" spans="1:18" s="22" customFormat="1" ht="27.2" x14ac:dyDescent="0.25">
      <c r="A62" s="139"/>
      <c r="B62" s="134"/>
      <c r="C62" s="137"/>
      <c r="D62" s="77" t="s">
        <v>5</v>
      </c>
      <c r="E62" s="84" t="s">
        <v>92</v>
      </c>
      <c r="F62" s="88"/>
      <c r="G62" s="86" t="s">
        <v>86</v>
      </c>
      <c r="H62" s="87"/>
      <c r="I62" s="127"/>
      <c r="J62" s="40"/>
      <c r="K62" s="35"/>
      <c r="L62" s="35"/>
      <c r="M62" s="35"/>
      <c r="N62" s="35"/>
      <c r="O62" s="35"/>
      <c r="P62" s="35"/>
      <c r="Q62" s="35"/>
      <c r="R62" s="33"/>
    </row>
    <row r="63" spans="1:18" s="22" customFormat="1" ht="14.95" thickBot="1" x14ac:dyDescent="0.3">
      <c r="A63" s="140"/>
      <c r="B63" s="135"/>
      <c r="C63" s="135"/>
      <c r="D63" s="78" t="s">
        <v>79</v>
      </c>
      <c r="E63" s="92"/>
      <c r="F63" s="93"/>
      <c r="G63" s="94"/>
      <c r="H63" s="95"/>
      <c r="I63" s="128"/>
      <c r="J63" s="40"/>
      <c r="K63" s="35"/>
      <c r="L63" s="35"/>
      <c r="M63" s="35"/>
      <c r="N63" s="35"/>
      <c r="O63" s="35"/>
      <c r="P63" s="35"/>
      <c r="Q63" s="35"/>
      <c r="R63" s="33"/>
    </row>
    <row r="64" spans="1:18" ht="37.549999999999997" customHeight="1" thickTop="1" x14ac:dyDescent="0.25">
      <c r="A64" s="138">
        <f t="shared" ref="A64" si="9">A58+7</f>
        <v>44270</v>
      </c>
      <c r="B64" s="133">
        <f t="shared" ref="B64" si="10">A64+6</f>
        <v>44276</v>
      </c>
      <c r="C64" s="136">
        <v>9</v>
      </c>
      <c r="D64" s="76" t="s">
        <v>8</v>
      </c>
      <c r="E64" s="80" t="s">
        <v>90</v>
      </c>
      <c r="F64" s="96"/>
      <c r="G64" s="82" t="s">
        <v>83</v>
      </c>
      <c r="H64" s="83"/>
      <c r="I64" s="126"/>
      <c r="J64" s="40"/>
    </row>
    <row r="65" spans="1:10" ht="37.549999999999997" customHeight="1" x14ac:dyDescent="0.25">
      <c r="A65" s="139"/>
      <c r="B65" s="134"/>
      <c r="C65" s="137"/>
      <c r="D65" s="77" t="s">
        <v>78</v>
      </c>
      <c r="E65" s="84" t="s">
        <v>91</v>
      </c>
      <c r="F65" s="85"/>
      <c r="G65" s="86" t="s">
        <v>84</v>
      </c>
      <c r="H65" s="87"/>
      <c r="I65" s="127"/>
      <c r="J65" s="40"/>
    </row>
    <row r="66" spans="1:10" x14ac:dyDescent="0.25">
      <c r="A66" s="139"/>
      <c r="B66" s="134"/>
      <c r="C66" s="137"/>
      <c r="D66" s="77" t="s">
        <v>7</v>
      </c>
      <c r="E66" s="84" t="s">
        <v>93</v>
      </c>
      <c r="F66" s="88"/>
      <c r="G66" s="86" t="s">
        <v>85</v>
      </c>
      <c r="H66" s="87"/>
      <c r="I66" s="127"/>
      <c r="J66" s="40"/>
    </row>
    <row r="67" spans="1:10" x14ac:dyDescent="0.25">
      <c r="A67" s="139"/>
      <c r="B67" s="134"/>
      <c r="C67" s="137"/>
      <c r="D67" s="77" t="s">
        <v>6</v>
      </c>
      <c r="E67" s="89"/>
      <c r="F67" s="88"/>
      <c r="G67" s="86" t="s">
        <v>89</v>
      </c>
      <c r="H67" s="87"/>
      <c r="I67" s="127"/>
      <c r="J67" s="40"/>
    </row>
    <row r="68" spans="1:10" ht="27.2" x14ac:dyDescent="0.25">
      <c r="A68" s="139"/>
      <c r="B68" s="134"/>
      <c r="C68" s="137"/>
      <c r="D68" s="77" t="s">
        <v>5</v>
      </c>
      <c r="E68" s="84" t="s">
        <v>92</v>
      </c>
      <c r="F68" s="88"/>
      <c r="G68" s="86" t="s">
        <v>86</v>
      </c>
      <c r="H68" s="87"/>
      <c r="I68" s="127"/>
      <c r="J68" s="40"/>
    </row>
    <row r="69" spans="1:10" ht="14.95" thickBot="1" x14ac:dyDescent="0.3">
      <c r="A69" s="140"/>
      <c r="B69" s="135"/>
      <c r="C69" s="135"/>
      <c r="D69" s="78" t="s">
        <v>79</v>
      </c>
      <c r="E69" s="92"/>
      <c r="F69" s="93"/>
      <c r="G69" s="94"/>
      <c r="H69" s="95"/>
      <c r="I69" s="128"/>
      <c r="J69" s="40"/>
    </row>
    <row r="70" spans="1:10" ht="36.700000000000003" customHeight="1" thickTop="1" x14ac:dyDescent="0.25">
      <c r="A70" s="138">
        <f t="shared" ref="A70" si="11">A64+7</f>
        <v>44277</v>
      </c>
      <c r="B70" s="133">
        <f t="shared" ref="B70" si="12">A70+6</f>
        <v>44283</v>
      </c>
      <c r="C70" s="136">
        <v>10</v>
      </c>
      <c r="D70" s="76" t="s">
        <v>8</v>
      </c>
      <c r="E70" s="80" t="s">
        <v>90</v>
      </c>
      <c r="F70" s="96"/>
      <c r="G70" s="82" t="s">
        <v>83</v>
      </c>
      <c r="H70" s="83"/>
      <c r="I70" s="126"/>
      <c r="J70" s="40"/>
    </row>
    <row r="71" spans="1:10" ht="36.700000000000003" customHeight="1" x14ac:dyDescent="0.25">
      <c r="A71" s="139"/>
      <c r="B71" s="134"/>
      <c r="C71" s="137"/>
      <c r="D71" s="77" t="s">
        <v>78</v>
      </c>
      <c r="E71" s="84" t="s">
        <v>91</v>
      </c>
      <c r="F71" s="85"/>
      <c r="G71" s="86" t="s">
        <v>84</v>
      </c>
      <c r="H71" s="87"/>
      <c r="I71" s="127"/>
      <c r="J71" s="40"/>
    </row>
    <row r="72" spans="1:10" x14ac:dyDescent="0.25">
      <c r="A72" s="139"/>
      <c r="B72" s="134"/>
      <c r="C72" s="137"/>
      <c r="D72" s="77" t="s">
        <v>7</v>
      </c>
      <c r="E72" s="84" t="s">
        <v>93</v>
      </c>
      <c r="F72" s="88"/>
      <c r="G72" s="86" t="s">
        <v>85</v>
      </c>
      <c r="H72" s="87"/>
      <c r="I72" s="127"/>
      <c r="J72" s="40"/>
    </row>
    <row r="73" spans="1:10" x14ac:dyDescent="0.25">
      <c r="A73" s="139"/>
      <c r="B73" s="134"/>
      <c r="C73" s="137"/>
      <c r="D73" s="77" t="s">
        <v>6</v>
      </c>
      <c r="E73" s="89"/>
      <c r="F73" s="88"/>
      <c r="G73" s="86" t="s">
        <v>89</v>
      </c>
      <c r="H73" s="87"/>
      <c r="I73" s="127"/>
      <c r="J73" s="40"/>
    </row>
    <row r="74" spans="1:10" ht="27.2" x14ac:dyDescent="0.25">
      <c r="A74" s="139"/>
      <c r="B74" s="134"/>
      <c r="C74" s="137"/>
      <c r="D74" s="77" t="s">
        <v>5</v>
      </c>
      <c r="E74" s="84" t="s">
        <v>92</v>
      </c>
      <c r="F74" s="88"/>
      <c r="G74" s="86" t="s">
        <v>86</v>
      </c>
      <c r="H74" s="87"/>
      <c r="I74" s="127"/>
      <c r="J74" s="40"/>
    </row>
    <row r="75" spans="1:10" ht="14.95" thickBot="1" x14ac:dyDescent="0.3">
      <c r="A75" s="140"/>
      <c r="B75" s="135"/>
      <c r="C75" s="135"/>
      <c r="D75" s="78" t="s">
        <v>79</v>
      </c>
      <c r="E75" s="92"/>
      <c r="F75" s="93"/>
      <c r="G75" s="94"/>
      <c r="H75" s="95"/>
      <c r="I75" s="128"/>
      <c r="J75" s="40"/>
    </row>
    <row r="76" spans="1:10" ht="37.549999999999997" customHeight="1" thickTop="1" x14ac:dyDescent="0.25">
      <c r="A76" s="138">
        <f t="shared" ref="A76" si="13">A70+7</f>
        <v>44284</v>
      </c>
      <c r="B76" s="133">
        <f t="shared" ref="B76" si="14">A76+6</f>
        <v>44290</v>
      </c>
      <c r="C76" s="136">
        <v>11</v>
      </c>
      <c r="D76" s="76" t="s">
        <v>8</v>
      </c>
      <c r="E76" s="80" t="s">
        <v>90</v>
      </c>
      <c r="F76" s="96"/>
      <c r="G76" s="82" t="s">
        <v>83</v>
      </c>
      <c r="H76" s="83"/>
      <c r="I76" s="126"/>
      <c r="J76" s="40"/>
    </row>
    <row r="77" spans="1:10" ht="37.549999999999997" customHeight="1" x14ac:dyDescent="0.25">
      <c r="A77" s="139"/>
      <c r="B77" s="134"/>
      <c r="C77" s="137"/>
      <c r="D77" s="77" t="s">
        <v>78</v>
      </c>
      <c r="E77" s="84" t="s">
        <v>91</v>
      </c>
      <c r="F77" s="85"/>
      <c r="G77" s="86" t="s">
        <v>84</v>
      </c>
      <c r="H77" s="87"/>
      <c r="I77" s="127"/>
      <c r="J77" s="40"/>
    </row>
    <row r="78" spans="1:10" x14ac:dyDescent="0.25">
      <c r="A78" s="139"/>
      <c r="B78" s="134"/>
      <c r="C78" s="137"/>
      <c r="D78" s="77" t="s">
        <v>7</v>
      </c>
      <c r="E78" s="84" t="s">
        <v>93</v>
      </c>
      <c r="F78" s="88"/>
      <c r="G78" s="86" t="s">
        <v>85</v>
      </c>
      <c r="H78" s="87"/>
      <c r="I78" s="127"/>
      <c r="J78" s="40"/>
    </row>
    <row r="79" spans="1:10" x14ac:dyDescent="0.25">
      <c r="A79" s="139"/>
      <c r="B79" s="134"/>
      <c r="C79" s="137"/>
      <c r="D79" s="77" t="s">
        <v>6</v>
      </c>
      <c r="E79" s="89"/>
      <c r="F79" s="88"/>
      <c r="G79" s="86" t="s">
        <v>89</v>
      </c>
      <c r="H79" s="87"/>
      <c r="I79" s="127"/>
      <c r="J79" s="40"/>
    </row>
    <row r="80" spans="1:10" ht="27.2" x14ac:dyDescent="0.25">
      <c r="A80" s="139"/>
      <c r="B80" s="134"/>
      <c r="C80" s="137"/>
      <c r="D80" s="77" t="s">
        <v>5</v>
      </c>
      <c r="E80" s="84" t="s">
        <v>92</v>
      </c>
      <c r="F80" s="88"/>
      <c r="G80" s="86" t="s">
        <v>86</v>
      </c>
      <c r="H80" s="87"/>
      <c r="I80" s="127"/>
      <c r="J80" s="40"/>
    </row>
    <row r="81" spans="1:10" ht="14.95" thickBot="1" x14ac:dyDescent="0.3">
      <c r="A81" s="140"/>
      <c r="B81" s="135"/>
      <c r="C81" s="135"/>
      <c r="D81" s="78" t="s">
        <v>79</v>
      </c>
      <c r="E81" s="92"/>
      <c r="F81" s="93"/>
      <c r="G81" s="94"/>
      <c r="H81" s="95"/>
      <c r="I81" s="128"/>
      <c r="J81" s="40"/>
    </row>
    <row r="82" spans="1:10" ht="38.4" customHeight="1" thickTop="1" x14ac:dyDescent="0.25">
      <c r="A82" s="138">
        <f>A76+7</f>
        <v>44291</v>
      </c>
      <c r="B82" s="133">
        <f t="shared" ref="B82" si="15">A82+6</f>
        <v>44297</v>
      </c>
      <c r="C82" s="136">
        <v>12</v>
      </c>
      <c r="D82" s="76" t="s">
        <v>8</v>
      </c>
      <c r="E82" s="80" t="s">
        <v>90</v>
      </c>
      <c r="F82" s="96"/>
      <c r="G82" s="82" t="s">
        <v>83</v>
      </c>
      <c r="H82" s="83"/>
      <c r="I82" s="126"/>
      <c r="J82" s="40"/>
    </row>
    <row r="83" spans="1:10" ht="38.4" customHeight="1" x14ac:dyDescent="0.25">
      <c r="A83" s="139"/>
      <c r="B83" s="134"/>
      <c r="C83" s="137"/>
      <c r="D83" s="77" t="s">
        <v>78</v>
      </c>
      <c r="E83" s="84" t="s">
        <v>91</v>
      </c>
      <c r="F83" s="85"/>
      <c r="G83" s="86" t="s">
        <v>84</v>
      </c>
      <c r="H83" s="87"/>
      <c r="I83" s="127"/>
      <c r="J83" s="40"/>
    </row>
    <row r="84" spans="1:10" x14ac:dyDescent="0.25">
      <c r="A84" s="139"/>
      <c r="B84" s="134"/>
      <c r="C84" s="137"/>
      <c r="D84" s="77" t="s">
        <v>7</v>
      </c>
      <c r="E84" s="84" t="s">
        <v>93</v>
      </c>
      <c r="F84" s="88"/>
      <c r="G84" s="86" t="s">
        <v>85</v>
      </c>
      <c r="H84" s="87"/>
      <c r="I84" s="127"/>
      <c r="J84" s="40"/>
    </row>
    <row r="85" spans="1:10" x14ac:dyDescent="0.25">
      <c r="A85" s="139"/>
      <c r="B85" s="134"/>
      <c r="C85" s="137"/>
      <c r="D85" s="77" t="s">
        <v>6</v>
      </c>
      <c r="E85" s="89"/>
      <c r="F85" s="88"/>
      <c r="G85" s="86" t="s">
        <v>89</v>
      </c>
      <c r="H85" s="87"/>
      <c r="I85" s="127"/>
      <c r="J85" s="40"/>
    </row>
    <row r="86" spans="1:10" ht="27.2" x14ac:dyDescent="0.25">
      <c r="A86" s="139"/>
      <c r="B86" s="134"/>
      <c r="C86" s="137"/>
      <c r="D86" s="77" t="s">
        <v>5</v>
      </c>
      <c r="E86" s="84" t="s">
        <v>92</v>
      </c>
      <c r="F86" s="88"/>
      <c r="G86" s="86" t="s">
        <v>86</v>
      </c>
      <c r="H86" s="87"/>
      <c r="I86" s="127"/>
      <c r="J86" s="40"/>
    </row>
    <row r="87" spans="1:10" ht="14.95" thickBot="1" x14ac:dyDescent="0.3">
      <c r="A87" s="140"/>
      <c r="B87" s="135"/>
      <c r="C87" s="135"/>
      <c r="D87" s="78" t="s">
        <v>79</v>
      </c>
      <c r="E87" s="92"/>
      <c r="F87" s="93"/>
      <c r="G87" s="94"/>
      <c r="H87" s="95"/>
      <c r="I87" s="128"/>
      <c r="J87" s="40"/>
    </row>
    <row r="88" spans="1:10" ht="37.549999999999997" customHeight="1" thickTop="1" x14ac:dyDescent="0.25">
      <c r="A88" s="138">
        <f t="shared" ref="A88" si="16">A82+7</f>
        <v>44298</v>
      </c>
      <c r="B88" s="133">
        <f t="shared" ref="B88" si="17">A88+6</f>
        <v>44304</v>
      </c>
      <c r="C88" s="136">
        <v>13</v>
      </c>
      <c r="D88" s="76" t="s">
        <v>8</v>
      </c>
      <c r="E88" s="80" t="s">
        <v>90</v>
      </c>
      <c r="F88" s="96"/>
      <c r="G88" s="82" t="s">
        <v>83</v>
      </c>
      <c r="H88" s="83"/>
      <c r="I88" s="126"/>
      <c r="J88" s="40"/>
    </row>
    <row r="89" spans="1:10" ht="37.549999999999997" customHeight="1" x14ac:dyDescent="0.25">
      <c r="A89" s="139"/>
      <c r="B89" s="134"/>
      <c r="C89" s="137"/>
      <c r="D89" s="77" t="s">
        <v>78</v>
      </c>
      <c r="E89" s="84" t="s">
        <v>91</v>
      </c>
      <c r="F89" s="85"/>
      <c r="G89" s="86" t="s">
        <v>84</v>
      </c>
      <c r="H89" s="87"/>
      <c r="I89" s="127"/>
      <c r="J89" s="40"/>
    </row>
    <row r="90" spans="1:10" x14ac:dyDescent="0.25">
      <c r="A90" s="139"/>
      <c r="B90" s="134"/>
      <c r="C90" s="137"/>
      <c r="D90" s="77" t="s">
        <v>7</v>
      </c>
      <c r="E90" s="84" t="s">
        <v>93</v>
      </c>
      <c r="F90" s="88"/>
      <c r="G90" s="86" t="s">
        <v>85</v>
      </c>
      <c r="H90" s="87"/>
      <c r="I90" s="127"/>
      <c r="J90" s="40"/>
    </row>
    <row r="91" spans="1:10" x14ac:dyDescent="0.25">
      <c r="A91" s="139"/>
      <c r="B91" s="134"/>
      <c r="C91" s="137"/>
      <c r="D91" s="77" t="s">
        <v>6</v>
      </c>
      <c r="E91" s="89"/>
      <c r="F91" s="88"/>
      <c r="G91" s="86" t="s">
        <v>89</v>
      </c>
      <c r="H91" s="87"/>
      <c r="I91" s="127"/>
      <c r="J91" s="40"/>
    </row>
    <row r="92" spans="1:10" ht="27.2" x14ac:dyDescent="0.25">
      <c r="A92" s="139"/>
      <c r="B92" s="134"/>
      <c r="C92" s="137"/>
      <c r="D92" s="77" t="s">
        <v>5</v>
      </c>
      <c r="E92" s="84" t="s">
        <v>92</v>
      </c>
      <c r="F92" s="88"/>
      <c r="G92" s="86" t="s">
        <v>86</v>
      </c>
      <c r="H92" s="87"/>
      <c r="I92" s="127"/>
      <c r="J92" s="40"/>
    </row>
    <row r="93" spans="1:10" ht="14.95" thickBot="1" x14ac:dyDescent="0.3">
      <c r="A93" s="140"/>
      <c r="B93" s="135"/>
      <c r="C93" s="135"/>
      <c r="D93" s="78" t="s">
        <v>79</v>
      </c>
      <c r="E93" s="92"/>
      <c r="F93" s="93"/>
      <c r="G93" s="94"/>
      <c r="H93" s="95"/>
      <c r="I93" s="128"/>
      <c r="J93" s="40"/>
    </row>
    <row r="94" spans="1:10" ht="38.4" customHeight="1" thickTop="1" x14ac:dyDescent="0.25">
      <c r="A94" s="138">
        <f t="shared" ref="A94" si="18">A88+7</f>
        <v>44305</v>
      </c>
      <c r="B94" s="133">
        <f t="shared" ref="B94" si="19">A94+6</f>
        <v>44311</v>
      </c>
      <c r="C94" s="136">
        <v>14</v>
      </c>
      <c r="D94" s="76" t="s">
        <v>8</v>
      </c>
      <c r="E94" s="80" t="s">
        <v>90</v>
      </c>
      <c r="F94" s="96"/>
      <c r="G94" s="82" t="s">
        <v>83</v>
      </c>
      <c r="H94" s="83"/>
      <c r="I94" s="126"/>
      <c r="J94" s="40"/>
    </row>
    <row r="95" spans="1:10" ht="38.4" customHeight="1" x14ac:dyDescent="0.25">
      <c r="A95" s="139"/>
      <c r="B95" s="134"/>
      <c r="C95" s="137"/>
      <c r="D95" s="77" t="s">
        <v>78</v>
      </c>
      <c r="E95" s="84" t="s">
        <v>91</v>
      </c>
      <c r="F95" s="85"/>
      <c r="G95" s="86" t="s">
        <v>84</v>
      </c>
      <c r="H95" s="87"/>
      <c r="I95" s="127"/>
      <c r="J95" s="40"/>
    </row>
    <row r="96" spans="1:10" x14ac:dyDescent="0.25">
      <c r="A96" s="139"/>
      <c r="B96" s="134"/>
      <c r="C96" s="137"/>
      <c r="D96" s="77" t="s">
        <v>7</v>
      </c>
      <c r="E96" s="84" t="s">
        <v>93</v>
      </c>
      <c r="F96" s="88"/>
      <c r="G96" s="86" t="s">
        <v>85</v>
      </c>
      <c r="H96" s="87"/>
      <c r="I96" s="127"/>
      <c r="J96" s="40"/>
    </row>
    <row r="97" spans="1:10" x14ac:dyDescent="0.25">
      <c r="A97" s="139"/>
      <c r="B97" s="134"/>
      <c r="C97" s="137"/>
      <c r="D97" s="77" t="s">
        <v>6</v>
      </c>
      <c r="E97" s="89"/>
      <c r="F97" s="88"/>
      <c r="G97" s="86" t="s">
        <v>89</v>
      </c>
      <c r="H97" s="87"/>
      <c r="I97" s="127"/>
      <c r="J97" s="40"/>
    </row>
    <row r="98" spans="1:10" ht="27.2" x14ac:dyDescent="0.25">
      <c r="A98" s="139"/>
      <c r="B98" s="134"/>
      <c r="C98" s="137"/>
      <c r="D98" s="77" t="s">
        <v>5</v>
      </c>
      <c r="E98" s="84" t="s">
        <v>92</v>
      </c>
      <c r="F98" s="88"/>
      <c r="G98" s="86" t="s">
        <v>86</v>
      </c>
      <c r="H98" s="87"/>
      <c r="I98" s="127"/>
      <c r="J98" s="40"/>
    </row>
    <row r="99" spans="1:10" ht="14.95" thickBot="1" x14ac:dyDescent="0.3">
      <c r="A99" s="140"/>
      <c r="B99" s="135"/>
      <c r="C99" s="135"/>
      <c r="D99" s="78" t="s">
        <v>79</v>
      </c>
      <c r="E99" s="92"/>
      <c r="F99" s="93"/>
      <c r="G99" s="94"/>
      <c r="H99" s="95"/>
      <c r="I99" s="128"/>
      <c r="J99" s="40"/>
    </row>
    <row r="100" spans="1:10" ht="38.4" customHeight="1" thickTop="1" x14ac:dyDescent="0.25">
      <c r="A100" s="138">
        <f t="shared" ref="A100" si="20">A94+7</f>
        <v>44312</v>
      </c>
      <c r="B100" s="133">
        <f t="shared" ref="B100" si="21">A100+6</f>
        <v>44318</v>
      </c>
      <c r="C100" s="136">
        <v>15</v>
      </c>
      <c r="D100" s="76" t="s">
        <v>8</v>
      </c>
      <c r="E100" s="80" t="s">
        <v>90</v>
      </c>
      <c r="F100" s="96"/>
      <c r="G100" s="82" t="s">
        <v>83</v>
      </c>
      <c r="H100" s="83"/>
      <c r="I100" s="126"/>
      <c r="J100" s="40"/>
    </row>
    <row r="101" spans="1:10" ht="38.4" customHeight="1" x14ac:dyDescent="0.25">
      <c r="A101" s="139"/>
      <c r="B101" s="134"/>
      <c r="C101" s="137"/>
      <c r="D101" s="77" t="s">
        <v>78</v>
      </c>
      <c r="E101" s="84" t="s">
        <v>91</v>
      </c>
      <c r="F101" s="85"/>
      <c r="G101" s="86" t="s">
        <v>84</v>
      </c>
      <c r="H101" s="87"/>
      <c r="I101" s="127"/>
      <c r="J101" s="40"/>
    </row>
    <row r="102" spans="1:10" x14ac:dyDescent="0.25">
      <c r="A102" s="139"/>
      <c r="B102" s="134"/>
      <c r="C102" s="137"/>
      <c r="D102" s="77" t="s">
        <v>7</v>
      </c>
      <c r="E102" s="84" t="s">
        <v>93</v>
      </c>
      <c r="F102" s="88"/>
      <c r="G102" s="86" t="s">
        <v>85</v>
      </c>
      <c r="H102" s="87"/>
      <c r="I102" s="127"/>
      <c r="J102" s="40"/>
    </row>
    <row r="103" spans="1:10" x14ac:dyDescent="0.25">
      <c r="A103" s="139"/>
      <c r="B103" s="134"/>
      <c r="C103" s="137"/>
      <c r="D103" s="77" t="s">
        <v>6</v>
      </c>
      <c r="E103" s="89"/>
      <c r="F103" s="88"/>
      <c r="G103" s="86" t="s">
        <v>89</v>
      </c>
      <c r="H103" s="87"/>
      <c r="I103" s="127"/>
      <c r="J103" s="40"/>
    </row>
    <row r="104" spans="1:10" ht="27.2" x14ac:dyDescent="0.25">
      <c r="A104" s="139"/>
      <c r="B104" s="134"/>
      <c r="C104" s="137"/>
      <c r="D104" s="77" t="s">
        <v>5</v>
      </c>
      <c r="E104" s="84" t="s">
        <v>92</v>
      </c>
      <c r="F104" s="88"/>
      <c r="G104" s="86" t="s">
        <v>86</v>
      </c>
      <c r="H104" s="87"/>
      <c r="I104" s="127"/>
      <c r="J104" s="40"/>
    </row>
    <row r="105" spans="1:10" ht="14.95" thickBot="1" x14ac:dyDescent="0.3">
      <c r="A105" s="140"/>
      <c r="B105" s="135"/>
      <c r="C105" s="135"/>
      <c r="D105" s="78" t="s">
        <v>79</v>
      </c>
      <c r="E105" s="92"/>
      <c r="F105" s="93"/>
      <c r="G105" s="94"/>
      <c r="H105" s="95"/>
      <c r="I105" s="128"/>
      <c r="J105" s="40"/>
    </row>
    <row r="106" spans="1:10" ht="38.4" customHeight="1" thickTop="1" x14ac:dyDescent="0.25">
      <c r="A106" s="138">
        <f t="shared" ref="A106" si="22">A100+7</f>
        <v>44319</v>
      </c>
      <c r="B106" s="133">
        <f t="shared" ref="B106" si="23">A106+6</f>
        <v>44325</v>
      </c>
      <c r="C106" s="136">
        <v>16</v>
      </c>
      <c r="D106" s="76" t="s">
        <v>8</v>
      </c>
      <c r="E106" s="80" t="s">
        <v>90</v>
      </c>
      <c r="F106" s="96"/>
      <c r="G106" s="82" t="s">
        <v>83</v>
      </c>
      <c r="H106" s="83"/>
      <c r="I106" s="126"/>
      <c r="J106" s="40"/>
    </row>
    <row r="107" spans="1:10" ht="38.4" customHeight="1" x14ac:dyDescent="0.25">
      <c r="A107" s="139"/>
      <c r="B107" s="134"/>
      <c r="C107" s="137"/>
      <c r="D107" s="77" t="s">
        <v>78</v>
      </c>
      <c r="E107" s="84" t="s">
        <v>91</v>
      </c>
      <c r="F107" s="85"/>
      <c r="G107" s="86" t="s">
        <v>84</v>
      </c>
      <c r="H107" s="87"/>
      <c r="I107" s="127"/>
      <c r="J107" s="40"/>
    </row>
    <row r="108" spans="1:10" x14ac:dyDescent="0.25">
      <c r="A108" s="139"/>
      <c r="B108" s="134"/>
      <c r="C108" s="137"/>
      <c r="D108" s="77" t="s">
        <v>7</v>
      </c>
      <c r="E108" s="84" t="s">
        <v>93</v>
      </c>
      <c r="F108" s="88"/>
      <c r="G108" s="86" t="s">
        <v>85</v>
      </c>
      <c r="H108" s="87"/>
      <c r="I108" s="127"/>
      <c r="J108" s="40"/>
    </row>
    <row r="109" spans="1:10" x14ac:dyDescent="0.25">
      <c r="A109" s="139"/>
      <c r="B109" s="134"/>
      <c r="C109" s="137"/>
      <c r="D109" s="77" t="s">
        <v>6</v>
      </c>
      <c r="E109" s="89"/>
      <c r="F109" s="88"/>
      <c r="G109" s="86" t="s">
        <v>89</v>
      </c>
      <c r="H109" s="87"/>
      <c r="I109" s="127"/>
      <c r="J109" s="40"/>
    </row>
    <row r="110" spans="1:10" ht="27.2" x14ac:dyDescent="0.25">
      <c r="A110" s="139"/>
      <c r="B110" s="134"/>
      <c r="C110" s="137"/>
      <c r="D110" s="77" t="s">
        <v>5</v>
      </c>
      <c r="E110" s="84" t="s">
        <v>92</v>
      </c>
      <c r="F110" s="88"/>
      <c r="G110" s="86" t="s">
        <v>86</v>
      </c>
      <c r="H110" s="87"/>
      <c r="I110" s="127"/>
      <c r="J110" s="40"/>
    </row>
    <row r="111" spans="1:10" ht="14.95" thickBot="1" x14ac:dyDescent="0.3">
      <c r="A111" s="140"/>
      <c r="B111" s="135"/>
      <c r="C111" s="135"/>
      <c r="D111" s="78" t="s">
        <v>79</v>
      </c>
      <c r="E111" s="92"/>
      <c r="F111" s="93"/>
      <c r="G111" s="94"/>
      <c r="H111" s="95"/>
      <c r="I111" s="128"/>
      <c r="J111" s="40"/>
    </row>
    <row r="112" spans="1:10" ht="37.549999999999997" customHeight="1" thickTop="1" x14ac:dyDescent="0.25">
      <c r="A112" s="138">
        <f t="shared" ref="A112" si="24">A106+7</f>
        <v>44326</v>
      </c>
      <c r="B112" s="133">
        <f t="shared" ref="B112" si="25">A112+6</f>
        <v>44332</v>
      </c>
      <c r="C112" s="136">
        <v>17</v>
      </c>
      <c r="D112" s="76" t="s">
        <v>8</v>
      </c>
      <c r="E112" s="80" t="s">
        <v>90</v>
      </c>
      <c r="F112" s="96"/>
      <c r="G112" s="82" t="s">
        <v>83</v>
      </c>
      <c r="H112" s="83"/>
      <c r="I112" s="126"/>
      <c r="J112" s="40"/>
    </row>
    <row r="113" spans="1:10" ht="37.549999999999997" customHeight="1" x14ac:dyDescent="0.25">
      <c r="A113" s="139"/>
      <c r="B113" s="134"/>
      <c r="C113" s="137"/>
      <c r="D113" s="77" t="s">
        <v>78</v>
      </c>
      <c r="E113" s="84" t="s">
        <v>91</v>
      </c>
      <c r="F113" s="85"/>
      <c r="G113" s="86" t="s">
        <v>84</v>
      </c>
      <c r="H113" s="87"/>
      <c r="I113" s="127"/>
      <c r="J113" s="40"/>
    </row>
    <row r="114" spans="1:10" x14ac:dyDescent="0.25">
      <c r="A114" s="139"/>
      <c r="B114" s="134"/>
      <c r="C114" s="137"/>
      <c r="D114" s="77" t="s">
        <v>7</v>
      </c>
      <c r="E114" s="84" t="s">
        <v>93</v>
      </c>
      <c r="F114" s="88"/>
      <c r="G114" s="86" t="s">
        <v>85</v>
      </c>
      <c r="H114" s="87"/>
      <c r="I114" s="127"/>
      <c r="J114" s="40"/>
    </row>
    <row r="115" spans="1:10" x14ac:dyDescent="0.25">
      <c r="A115" s="139"/>
      <c r="B115" s="134"/>
      <c r="C115" s="137"/>
      <c r="D115" s="77" t="s">
        <v>6</v>
      </c>
      <c r="E115" s="89"/>
      <c r="F115" s="88"/>
      <c r="G115" s="86" t="s">
        <v>89</v>
      </c>
      <c r="H115" s="87"/>
      <c r="I115" s="127"/>
      <c r="J115" s="40"/>
    </row>
    <row r="116" spans="1:10" ht="27.2" x14ac:dyDescent="0.25">
      <c r="A116" s="139"/>
      <c r="B116" s="134"/>
      <c r="C116" s="137"/>
      <c r="D116" s="77" t="s">
        <v>5</v>
      </c>
      <c r="E116" s="84" t="s">
        <v>92</v>
      </c>
      <c r="F116" s="88"/>
      <c r="G116" s="86" t="s">
        <v>86</v>
      </c>
      <c r="H116" s="87"/>
      <c r="I116" s="127"/>
      <c r="J116" s="40"/>
    </row>
    <row r="117" spans="1:10" ht="14.95" thickBot="1" x14ac:dyDescent="0.3">
      <c r="A117" s="140"/>
      <c r="B117" s="135"/>
      <c r="C117" s="135"/>
      <c r="D117" s="78" t="s">
        <v>79</v>
      </c>
      <c r="E117" s="92"/>
      <c r="F117" s="93"/>
      <c r="G117" s="94"/>
      <c r="H117" s="95"/>
      <c r="I117" s="128"/>
      <c r="J117" s="40"/>
    </row>
    <row r="118" spans="1:10" ht="39.4" customHeight="1" thickTop="1" x14ac:dyDescent="0.25">
      <c r="A118" s="138">
        <f t="shared" ref="A118" si="26">A112+7</f>
        <v>44333</v>
      </c>
      <c r="B118" s="133">
        <f t="shared" ref="B118" si="27">A118+6</f>
        <v>44339</v>
      </c>
      <c r="C118" s="136">
        <v>18</v>
      </c>
      <c r="D118" s="76" t="s">
        <v>8</v>
      </c>
      <c r="E118" s="80" t="s">
        <v>90</v>
      </c>
      <c r="F118" s="96"/>
      <c r="G118" s="82" t="s">
        <v>83</v>
      </c>
      <c r="H118" s="83"/>
      <c r="I118" s="126"/>
      <c r="J118" s="40"/>
    </row>
    <row r="119" spans="1:10" ht="39.4" customHeight="1" x14ac:dyDescent="0.25">
      <c r="A119" s="139"/>
      <c r="B119" s="134"/>
      <c r="C119" s="137"/>
      <c r="D119" s="77" t="s">
        <v>78</v>
      </c>
      <c r="E119" s="84" t="s">
        <v>91</v>
      </c>
      <c r="F119" s="85"/>
      <c r="G119" s="86" t="s">
        <v>84</v>
      </c>
      <c r="H119" s="87"/>
      <c r="I119" s="127"/>
      <c r="J119" s="40"/>
    </row>
    <row r="120" spans="1:10" x14ac:dyDescent="0.25">
      <c r="A120" s="139"/>
      <c r="B120" s="134"/>
      <c r="C120" s="137"/>
      <c r="D120" s="77" t="s">
        <v>7</v>
      </c>
      <c r="E120" s="84" t="s">
        <v>93</v>
      </c>
      <c r="F120" s="88"/>
      <c r="G120" s="86" t="s">
        <v>85</v>
      </c>
      <c r="H120" s="87"/>
      <c r="I120" s="127"/>
      <c r="J120" s="40"/>
    </row>
    <row r="121" spans="1:10" x14ac:dyDescent="0.25">
      <c r="A121" s="139"/>
      <c r="B121" s="134"/>
      <c r="C121" s="137"/>
      <c r="D121" s="77" t="s">
        <v>6</v>
      </c>
      <c r="E121" s="89"/>
      <c r="F121" s="88"/>
      <c r="G121" s="86" t="s">
        <v>89</v>
      </c>
      <c r="H121" s="87"/>
      <c r="I121" s="127"/>
      <c r="J121" s="40"/>
    </row>
    <row r="122" spans="1:10" ht="27.2" x14ac:dyDescent="0.25">
      <c r="A122" s="139"/>
      <c r="B122" s="134"/>
      <c r="C122" s="137"/>
      <c r="D122" s="77" t="s">
        <v>5</v>
      </c>
      <c r="E122" s="84" t="s">
        <v>92</v>
      </c>
      <c r="F122" s="88"/>
      <c r="G122" s="86" t="s">
        <v>86</v>
      </c>
      <c r="H122" s="87"/>
      <c r="I122" s="127"/>
      <c r="J122" s="40"/>
    </row>
    <row r="123" spans="1:10" ht="14.95" thickBot="1" x14ac:dyDescent="0.3">
      <c r="A123" s="140"/>
      <c r="B123" s="135"/>
      <c r="C123" s="135"/>
      <c r="D123" s="78" t="s">
        <v>79</v>
      </c>
      <c r="E123" s="92"/>
      <c r="F123" s="93"/>
      <c r="G123" s="94"/>
      <c r="H123" s="95"/>
      <c r="I123" s="128"/>
      <c r="J123" s="40"/>
    </row>
    <row r="124" spans="1:10" ht="38.4" customHeight="1" thickTop="1" x14ac:dyDescent="0.25">
      <c r="A124" s="138">
        <f t="shared" ref="A124" si="28">A118+7</f>
        <v>44340</v>
      </c>
      <c r="B124" s="133">
        <f t="shared" ref="B124" si="29">A124+6</f>
        <v>44346</v>
      </c>
      <c r="C124" s="136">
        <v>19</v>
      </c>
      <c r="D124" s="76" t="s">
        <v>8</v>
      </c>
      <c r="E124" s="80" t="s">
        <v>90</v>
      </c>
      <c r="F124" s="96"/>
      <c r="G124" s="82" t="s">
        <v>83</v>
      </c>
      <c r="H124" s="83"/>
      <c r="I124" s="126"/>
      <c r="J124" s="40"/>
    </row>
    <row r="125" spans="1:10" ht="38.4" customHeight="1" x14ac:dyDescent="0.25">
      <c r="A125" s="139"/>
      <c r="B125" s="134"/>
      <c r="C125" s="137"/>
      <c r="D125" s="77" t="s">
        <v>78</v>
      </c>
      <c r="E125" s="84" t="s">
        <v>91</v>
      </c>
      <c r="F125" s="85"/>
      <c r="G125" s="86" t="s">
        <v>84</v>
      </c>
      <c r="H125" s="87"/>
      <c r="I125" s="127"/>
      <c r="J125" s="40"/>
    </row>
    <row r="126" spans="1:10" x14ac:dyDescent="0.25">
      <c r="A126" s="139"/>
      <c r="B126" s="134"/>
      <c r="C126" s="137"/>
      <c r="D126" s="77" t="s">
        <v>7</v>
      </c>
      <c r="E126" s="84" t="s">
        <v>93</v>
      </c>
      <c r="F126" s="88"/>
      <c r="G126" s="86" t="s">
        <v>85</v>
      </c>
      <c r="H126" s="87"/>
      <c r="I126" s="127"/>
      <c r="J126" s="40"/>
    </row>
    <row r="127" spans="1:10" x14ac:dyDescent="0.25">
      <c r="A127" s="139"/>
      <c r="B127" s="134"/>
      <c r="C127" s="137"/>
      <c r="D127" s="77" t="s">
        <v>6</v>
      </c>
      <c r="E127" s="89"/>
      <c r="F127" s="88"/>
      <c r="G127" s="86" t="s">
        <v>89</v>
      </c>
      <c r="H127" s="87"/>
      <c r="I127" s="127"/>
      <c r="J127" s="40"/>
    </row>
    <row r="128" spans="1:10" ht="27.2" x14ac:dyDescent="0.25">
      <c r="A128" s="139"/>
      <c r="B128" s="134"/>
      <c r="C128" s="137"/>
      <c r="D128" s="77" t="s">
        <v>5</v>
      </c>
      <c r="E128" s="84" t="s">
        <v>92</v>
      </c>
      <c r="F128" s="88"/>
      <c r="G128" s="86" t="s">
        <v>86</v>
      </c>
      <c r="H128" s="87"/>
      <c r="I128" s="127"/>
      <c r="J128" s="40"/>
    </row>
    <row r="129" spans="1:11" ht="14.95" thickBot="1" x14ac:dyDescent="0.3">
      <c r="A129" s="140"/>
      <c r="B129" s="135"/>
      <c r="C129" s="135"/>
      <c r="D129" s="78" t="s">
        <v>79</v>
      </c>
      <c r="E129" s="92"/>
      <c r="F129" s="93"/>
      <c r="G129" s="94"/>
      <c r="H129" s="95"/>
      <c r="I129" s="128"/>
      <c r="J129" s="40"/>
    </row>
    <row r="130" spans="1:11" ht="38.4" customHeight="1" thickTop="1" x14ac:dyDescent="0.25">
      <c r="A130" s="138">
        <f t="shared" ref="A130" si="30">A124+7</f>
        <v>44347</v>
      </c>
      <c r="B130" s="133">
        <f t="shared" ref="B130" si="31">A130+6</f>
        <v>44353</v>
      </c>
      <c r="C130" s="136">
        <v>20</v>
      </c>
      <c r="D130" s="76" t="s">
        <v>8</v>
      </c>
      <c r="E130" s="80" t="s">
        <v>90</v>
      </c>
      <c r="F130" s="96"/>
      <c r="G130" s="82" t="s">
        <v>83</v>
      </c>
      <c r="H130" s="83"/>
      <c r="I130" s="126"/>
      <c r="J130" s="40"/>
    </row>
    <row r="131" spans="1:11" ht="38.4" customHeight="1" x14ac:dyDescent="0.25">
      <c r="A131" s="139"/>
      <c r="B131" s="134"/>
      <c r="C131" s="137"/>
      <c r="D131" s="77" t="s">
        <v>78</v>
      </c>
      <c r="E131" s="84" t="s">
        <v>91</v>
      </c>
      <c r="F131" s="85"/>
      <c r="G131" s="86" t="s">
        <v>84</v>
      </c>
      <c r="H131" s="87"/>
      <c r="I131" s="127"/>
      <c r="J131" s="40"/>
    </row>
    <row r="132" spans="1:11" x14ac:dyDescent="0.25">
      <c r="A132" s="139"/>
      <c r="B132" s="134"/>
      <c r="C132" s="137"/>
      <c r="D132" s="77" t="s">
        <v>7</v>
      </c>
      <c r="E132" s="84" t="s">
        <v>93</v>
      </c>
      <c r="F132" s="88"/>
      <c r="G132" s="86" t="s">
        <v>85</v>
      </c>
      <c r="H132" s="87"/>
      <c r="I132" s="127"/>
      <c r="J132" s="40"/>
    </row>
    <row r="133" spans="1:11" x14ac:dyDescent="0.25">
      <c r="A133" s="139"/>
      <c r="B133" s="134"/>
      <c r="C133" s="137"/>
      <c r="D133" s="77" t="s">
        <v>6</v>
      </c>
      <c r="E133" s="89"/>
      <c r="F133" s="88"/>
      <c r="G133" s="86" t="s">
        <v>89</v>
      </c>
      <c r="H133" s="87"/>
      <c r="I133" s="127"/>
      <c r="J133" s="40"/>
    </row>
    <row r="134" spans="1:11" ht="27.2" x14ac:dyDescent="0.25">
      <c r="A134" s="139"/>
      <c r="B134" s="134"/>
      <c r="C134" s="137"/>
      <c r="D134" s="77" t="s">
        <v>5</v>
      </c>
      <c r="E134" s="84" t="s">
        <v>92</v>
      </c>
      <c r="F134" s="88"/>
      <c r="G134" s="86" t="s">
        <v>86</v>
      </c>
      <c r="H134" s="87"/>
      <c r="I134" s="127"/>
      <c r="J134" s="40"/>
    </row>
    <row r="135" spans="1:11" ht="14.95" thickBot="1" x14ac:dyDescent="0.3">
      <c r="A135" s="140"/>
      <c r="B135" s="135"/>
      <c r="C135" s="135"/>
      <c r="D135" s="78" t="s">
        <v>79</v>
      </c>
      <c r="E135" s="92"/>
      <c r="F135" s="93"/>
      <c r="G135" s="94"/>
      <c r="H135" s="95"/>
      <c r="I135" s="128"/>
      <c r="J135" s="40"/>
    </row>
    <row r="136" spans="1:11" ht="38.4" customHeight="1" thickTop="1" x14ac:dyDescent="0.25">
      <c r="A136" s="138">
        <f t="shared" ref="A136" si="32">A130+7</f>
        <v>44354</v>
      </c>
      <c r="B136" s="133">
        <f t="shared" ref="B136" si="33">A136+6</f>
        <v>44360</v>
      </c>
      <c r="C136" s="136">
        <v>21</v>
      </c>
      <c r="D136" s="76" t="s">
        <v>8</v>
      </c>
      <c r="E136" s="80" t="s">
        <v>90</v>
      </c>
      <c r="F136" s="96"/>
      <c r="G136" s="82" t="s">
        <v>83</v>
      </c>
      <c r="H136" s="83"/>
      <c r="I136" s="130"/>
      <c r="J136" s="40"/>
    </row>
    <row r="137" spans="1:11" ht="38.4" customHeight="1" x14ac:dyDescent="0.25">
      <c r="A137" s="139"/>
      <c r="B137" s="134"/>
      <c r="C137" s="137"/>
      <c r="D137" s="77" t="s">
        <v>78</v>
      </c>
      <c r="E137" s="84" t="s">
        <v>91</v>
      </c>
      <c r="F137" s="85"/>
      <c r="G137" s="86" t="s">
        <v>84</v>
      </c>
      <c r="H137" s="87"/>
      <c r="I137" s="131"/>
      <c r="J137" s="40"/>
    </row>
    <row r="138" spans="1:11" x14ac:dyDescent="0.25">
      <c r="A138" s="139"/>
      <c r="B138" s="134"/>
      <c r="C138" s="137"/>
      <c r="D138" s="77" t="s">
        <v>7</v>
      </c>
      <c r="E138" s="84" t="s">
        <v>93</v>
      </c>
      <c r="F138" s="88"/>
      <c r="G138" s="86" t="s">
        <v>85</v>
      </c>
      <c r="H138" s="87"/>
      <c r="I138" s="131"/>
      <c r="J138" s="40"/>
    </row>
    <row r="139" spans="1:11" x14ac:dyDescent="0.25">
      <c r="A139" s="139"/>
      <c r="B139" s="134"/>
      <c r="C139" s="137"/>
      <c r="D139" s="77" t="s">
        <v>6</v>
      </c>
      <c r="E139" s="89"/>
      <c r="F139" s="88"/>
      <c r="G139" s="86" t="s">
        <v>89</v>
      </c>
      <c r="H139" s="87"/>
      <c r="I139" s="131"/>
      <c r="J139" s="40"/>
    </row>
    <row r="140" spans="1:11" ht="27.2" x14ac:dyDescent="0.25">
      <c r="A140" s="139"/>
      <c r="B140" s="134"/>
      <c r="C140" s="137"/>
      <c r="D140" s="77" t="s">
        <v>5</v>
      </c>
      <c r="E140" s="84" t="s">
        <v>92</v>
      </c>
      <c r="F140" s="88"/>
      <c r="G140" s="86" t="s">
        <v>86</v>
      </c>
      <c r="H140" s="87"/>
      <c r="I140" s="131"/>
      <c r="J140" s="40"/>
    </row>
    <row r="141" spans="1:11" ht="14.95" thickBot="1" x14ac:dyDescent="0.3">
      <c r="A141" s="140"/>
      <c r="B141" s="135"/>
      <c r="C141" s="135"/>
      <c r="D141" s="78" t="s">
        <v>79</v>
      </c>
      <c r="E141" s="92"/>
      <c r="F141" s="93"/>
      <c r="G141" s="94"/>
      <c r="H141" s="95"/>
      <c r="I141" s="132"/>
      <c r="J141" s="41"/>
    </row>
    <row r="142" spans="1:11" ht="36.700000000000003" customHeight="1" thickTop="1" x14ac:dyDescent="0.25">
      <c r="A142" s="119"/>
      <c r="B142" s="119"/>
      <c r="C142" s="121"/>
      <c r="D142" s="105"/>
      <c r="E142" s="106"/>
      <c r="F142" s="107"/>
      <c r="G142" s="108"/>
      <c r="H142" s="109"/>
      <c r="I142" s="122"/>
      <c r="J142" s="110"/>
      <c r="K142" s="110"/>
    </row>
    <row r="143" spans="1:11" ht="36.700000000000003" customHeight="1" x14ac:dyDescent="0.25">
      <c r="A143" s="119"/>
      <c r="B143" s="119"/>
      <c r="C143" s="121"/>
      <c r="D143" s="111"/>
      <c r="E143" s="106"/>
      <c r="F143" s="112"/>
      <c r="G143" s="108"/>
      <c r="H143" s="109"/>
      <c r="I143" s="122"/>
      <c r="J143" s="110"/>
      <c r="K143" s="110"/>
    </row>
    <row r="144" spans="1:11" x14ac:dyDescent="0.25">
      <c r="A144" s="119"/>
      <c r="B144" s="119"/>
      <c r="C144" s="121"/>
      <c r="D144" s="111"/>
      <c r="E144" s="106"/>
      <c r="F144" s="113"/>
      <c r="G144" s="108"/>
      <c r="H144" s="109"/>
      <c r="I144" s="122"/>
      <c r="J144" s="110"/>
      <c r="K144" s="110"/>
    </row>
    <row r="145" spans="1:11" x14ac:dyDescent="0.25">
      <c r="A145" s="119"/>
      <c r="B145" s="119"/>
      <c r="C145" s="121"/>
      <c r="D145" s="111"/>
      <c r="E145" s="114"/>
      <c r="F145" s="113"/>
      <c r="G145" s="108"/>
      <c r="H145" s="109"/>
      <c r="I145" s="122"/>
      <c r="J145" s="110"/>
      <c r="K145" s="110"/>
    </row>
    <row r="146" spans="1:11" x14ac:dyDescent="0.25">
      <c r="A146" s="119"/>
      <c r="B146" s="119"/>
      <c r="C146" s="121"/>
      <c r="D146" s="111"/>
      <c r="E146" s="106"/>
      <c r="F146" s="113"/>
      <c r="G146" s="108"/>
      <c r="H146" s="109"/>
      <c r="I146" s="122"/>
      <c r="J146" s="110"/>
      <c r="K146" s="110"/>
    </row>
    <row r="147" spans="1:11" x14ac:dyDescent="0.25">
      <c r="A147" s="120"/>
      <c r="B147" s="120"/>
      <c r="C147" s="120"/>
      <c r="D147" s="111"/>
      <c r="E147" s="114"/>
      <c r="F147" s="113"/>
      <c r="G147" s="115"/>
      <c r="H147" s="116"/>
      <c r="I147" s="123"/>
      <c r="J147" s="110"/>
      <c r="K147" s="110"/>
    </row>
    <row r="148" spans="1:11" ht="36.700000000000003" customHeight="1" x14ac:dyDescent="0.25">
      <c r="A148" s="119"/>
      <c r="B148" s="119"/>
      <c r="C148" s="121"/>
      <c r="D148" s="105"/>
      <c r="E148" s="106"/>
      <c r="F148" s="107"/>
      <c r="G148" s="108"/>
      <c r="H148" s="109"/>
      <c r="I148" s="122"/>
      <c r="J148" s="110"/>
      <c r="K148" s="110"/>
    </row>
    <row r="149" spans="1:11" ht="36.700000000000003" customHeight="1" x14ac:dyDescent="0.25">
      <c r="A149" s="119"/>
      <c r="B149" s="119"/>
      <c r="C149" s="121"/>
      <c r="D149" s="111"/>
      <c r="E149" s="106"/>
      <c r="F149" s="112"/>
      <c r="G149" s="108"/>
      <c r="H149" s="109"/>
      <c r="I149" s="122"/>
      <c r="J149" s="110"/>
      <c r="K149" s="110"/>
    </row>
    <row r="150" spans="1:11" x14ac:dyDescent="0.25">
      <c r="A150" s="119"/>
      <c r="B150" s="119"/>
      <c r="C150" s="121"/>
      <c r="D150" s="111"/>
      <c r="E150" s="106"/>
      <c r="F150" s="113"/>
      <c r="G150" s="108"/>
      <c r="H150" s="109"/>
      <c r="I150" s="122"/>
      <c r="J150" s="110"/>
      <c r="K150" s="110"/>
    </row>
    <row r="151" spans="1:11" x14ac:dyDescent="0.25">
      <c r="A151" s="119"/>
      <c r="B151" s="119"/>
      <c r="C151" s="121"/>
      <c r="D151" s="111"/>
      <c r="E151" s="114"/>
      <c r="F151" s="113"/>
      <c r="G151" s="108"/>
      <c r="H151" s="109"/>
      <c r="I151" s="122"/>
      <c r="J151" s="110"/>
      <c r="K151" s="110"/>
    </row>
    <row r="152" spans="1:11" x14ac:dyDescent="0.25">
      <c r="A152" s="119"/>
      <c r="B152" s="119"/>
      <c r="C152" s="121"/>
      <c r="D152" s="111"/>
      <c r="E152" s="106"/>
      <c r="F152" s="113"/>
      <c r="G152" s="108"/>
      <c r="H152" s="109"/>
      <c r="I152" s="122"/>
      <c r="J152" s="110"/>
      <c r="K152" s="110"/>
    </row>
    <row r="153" spans="1:11" x14ac:dyDescent="0.25">
      <c r="A153" s="120"/>
      <c r="B153" s="120"/>
      <c r="C153" s="120"/>
      <c r="D153" s="111"/>
      <c r="E153" s="114"/>
      <c r="F153" s="113"/>
      <c r="G153" s="115"/>
      <c r="H153" s="116"/>
      <c r="I153" s="123"/>
      <c r="J153" s="110"/>
      <c r="K153" s="110"/>
    </row>
    <row r="154" spans="1:11" ht="36.700000000000003" customHeight="1" x14ac:dyDescent="0.25">
      <c r="A154" s="119"/>
      <c r="B154" s="119"/>
      <c r="C154" s="121"/>
      <c r="D154" s="105"/>
      <c r="E154" s="106"/>
      <c r="F154" s="107"/>
      <c r="G154" s="108"/>
      <c r="H154" s="109"/>
      <c r="I154" s="122"/>
      <c r="J154" s="110"/>
      <c r="K154" s="110"/>
    </row>
    <row r="155" spans="1:11" ht="36.700000000000003" customHeight="1" x14ac:dyDescent="0.25">
      <c r="A155" s="119"/>
      <c r="B155" s="119"/>
      <c r="C155" s="121"/>
      <c r="D155" s="111"/>
      <c r="E155" s="106"/>
      <c r="F155" s="112"/>
      <c r="G155" s="108"/>
      <c r="H155" s="109"/>
      <c r="I155" s="122"/>
      <c r="J155" s="110"/>
      <c r="K155" s="110"/>
    </row>
    <row r="156" spans="1:11" x14ac:dyDescent="0.25">
      <c r="A156" s="119"/>
      <c r="B156" s="119"/>
      <c r="C156" s="121"/>
      <c r="D156" s="111"/>
      <c r="E156" s="106"/>
      <c r="F156" s="113"/>
      <c r="G156" s="108"/>
      <c r="H156" s="109"/>
      <c r="I156" s="122"/>
      <c r="J156" s="110"/>
      <c r="K156" s="110"/>
    </row>
    <row r="157" spans="1:11" x14ac:dyDescent="0.25">
      <c r="A157" s="119"/>
      <c r="B157" s="119"/>
      <c r="C157" s="121"/>
      <c r="D157" s="111"/>
      <c r="E157" s="114"/>
      <c r="F157" s="113"/>
      <c r="G157" s="108"/>
      <c r="H157" s="109"/>
      <c r="I157" s="122"/>
      <c r="J157" s="110"/>
      <c r="K157" s="110"/>
    </row>
    <row r="158" spans="1:11" x14ac:dyDescent="0.25">
      <c r="A158" s="119"/>
      <c r="B158" s="119"/>
      <c r="C158" s="121"/>
      <c r="D158" s="111"/>
      <c r="E158" s="106"/>
      <c r="F158" s="113"/>
      <c r="G158" s="108"/>
      <c r="H158" s="109"/>
      <c r="I158" s="122"/>
      <c r="J158" s="110"/>
      <c r="K158" s="110"/>
    </row>
    <row r="159" spans="1:11" x14ac:dyDescent="0.25">
      <c r="A159" s="120"/>
      <c r="B159" s="120"/>
      <c r="C159" s="120"/>
      <c r="D159" s="111"/>
      <c r="E159" s="114"/>
      <c r="F159" s="113"/>
      <c r="G159" s="115"/>
      <c r="H159" s="116"/>
      <c r="I159" s="123"/>
      <c r="J159" s="110"/>
      <c r="K159" s="110"/>
    </row>
    <row r="160" spans="1:11" ht="36.700000000000003" customHeight="1" x14ac:dyDescent="0.25">
      <c r="A160" s="119"/>
      <c r="B160" s="119"/>
      <c r="C160" s="121"/>
      <c r="D160" s="105"/>
      <c r="E160" s="106"/>
      <c r="F160" s="107"/>
      <c r="G160" s="108"/>
      <c r="H160" s="109"/>
      <c r="I160" s="122"/>
      <c r="J160" s="110"/>
      <c r="K160" s="110"/>
    </row>
    <row r="161" spans="1:11" ht="36.700000000000003" customHeight="1" x14ac:dyDescent="0.25">
      <c r="A161" s="119"/>
      <c r="B161" s="119"/>
      <c r="C161" s="121"/>
      <c r="D161" s="111"/>
      <c r="E161" s="106"/>
      <c r="F161" s="112"/>
      <c r="G161" s="108"/>
      <c r="H161" s="109"/>
      <c r="I161" s="122"/>
      <c r="J161" s="110"/>
      <c r="K161" s="110"/>
    </row>
    <row r="162" spans="1:11" x14ac:dyDescent="0.25">
      <c r="A162" s="119"/>
      <c r="B162" s="119"/>
      <c r="C162" s="121"/>
      <c r="D162" s="111"/>
      <c r="E162" s="106"/>
      <c r="F162" s="113"/>
      <c r="G162" s="108"/>
      <c r="H162" s="109"/>
      <c r="I162" s="122"/>
      <c r="J162" s="110"/>
      <c r="K162" s="110"/>
    </row>
    <row r="163" spans="1:11" x14ac:dyDescent="0.25">
      <c r="A163" s="119"/>
      <c r="B163" s="119"/>
      <c r="C163" s="121"/>
      <c r="D163" s="111"/>
      <c r="E163" s="114"/>
      <c r="F163" s="113"/>
      <c r="G163" s="108"/>
      <c r="H163" s="109"/>
      <c r="I163" s="122"/>
      <c r="J163" s="110"/>
      <c r="K163" s="110"/>
    </row>
    <row r="164" spans="1:11" x14ac:dyDescent="0.25">
      <c r="A164" s="119"/>
      <c r="B164" s="119"/>
      <c r="C164" s="121"/>
      <c r="D164" s="111"/>
      <c r="E164" s="106"/>
      <c r="F164" s="113"/>
      <c r="G164" s="108"/>
      <c r="H164" s="109"/>
      <c r="I164" s="122"/>
      <c r="J164" s="110"/>
      <c r="K164" s="110"/>
    </row>
    <row r="165" spans="1:11" x14ac:dyDescent="0.25">
      <c r="A165" s="120"/>
      <c r="B165" s="120"/>
      <c r="C165" s="120"/>
      <c r="D165" s="111"/>
      <c r="E165" s="114"/>
      <c r="F165" s="113"/>
      <c r="G165" s="115"/>
      <c r="H165" s="116"/>
      <c r="I165" s="123"/>
      <c r="J165" s="110"/>
      <c r="K165" s="110"/>
    </row>
    <row r="166" spans="1:11" x14ac:dyDescent="0.25">
      <c r="A166" s="117"/>
      <c r="B166" s="117"/>
      <c r="C166" s="118"/>
      <c r="D166" s="117"/>
      <c r="E166" s="117"/>
      <c r="F166" s="117"/>
      <c r="G166" s="117"/>
      <c r="H166" s="117"/>
      <c r="I166" s="117"/>
      <c r="J166" s="110"/>
      <c r="K166" s="110"/>
    </row>
  </sheetData>
  <sheetProtection algorithmName="SHA-512" hashValue="b9TcWQgFogKPGjr+o8fhXNolMkNFIIhqxJn6sWA5tc9MVIilnJIXfXzqxoFBZGkK6LJBpaqXiQPvhnQipifM5w==" saltValue="4iLldm7QAwi9dG9AVOdADg==" spinCount="100000" sheet="1" objects="1" selectLockedCells="1"/>
  <mergeCells count="130">
    <mergeCell ref="B46:B51"/>
    <mergeCell ref="C46:C51"/>
    <mergeCell ref="B40:B45"/>
    <mergeCell ref="C40:C45"/>
    <mergeCell ref="B34:B39"/>
    <mergeCell ref="I19:I21"/>
    <mergeCell ref="A10:B10"/>
    <mergeCell ref="A11:B11"/>
    <mergeCell ref="A16:I16"/>
    <mergeCell ref="H19:H21"/>
    <mergeCell ref="I17:I18"/>
    <mergeCell ref="D17:H18"/>
    <mergeCell ref="A22:A27"/>
    <mergeCell ref="G19:G21"/>
    <mergeCell ref="C17:C18"/>
    <mergeCell ref="I7:I13"/>
    <mergeCell ref="A13:B13"/>
    <mergeCell ref="A7:B7"/>
    <mergeCell ref="C7:D7"/>
    <mergeCell ref="C8:D8"/>
    <mergeCell ref="C9:D9"/>
    <mergeCell ref="C12:D12"/>
    <mergeCell ref="A4:B4"/>
    <mergeCell ref="A6:D6"/>
    <mergeCell ref="A8:B8"/>
    <mergeCell ref="A9:B9"/>
    <mergeCell ref="A12:B12"/>
    <mergeCell ref="A52:A57"/>
    <mergeCell ref="A58:A63"/>
    <mergeCell ref="I28:I33"/>
    <mergeCell ref="I34:I39"/>
    <mergeCell ref="I40:I45"/>
    <mergeCell ref="I46:I51"/>
    <mergeCell ref="C28:C33"/>
    <mergeCell ref="I52:I57"/>
    <mergeCell ref="B52:B57"/>
    <mergeCell ref="C52:C57"/>
    <mergeCell ref="C34:C39"/>
    <mergeCell ref="B28:B33"/>
    <mergeCell ref="A28:A33"/>
    <mergeCell ref="A34:A39"/>
    <mergeCell ref="A40:A45"/>
    <mergeCell ref="A46:A51"/>
    <mergeCell ref="C58:C63"/>
    <mergeCell ref="I22:I27"/>
    <mergeCell ref="A17:B17"/>
    <mergeCell ref="C13:D13"/>
    <mergeCell ref="C10:D11"/>
    <mergeCell ref="B82:B87"/>
    <mergeCell ref="C82:C87"/>
    <mergeCell ref="B76:B81"/>
    <mergeCell ref="C76:C81"/>
    <mergeCell ref="A88:A93"/>
    <mergeCell ref="C2:F2"/>
    <mergeCell ref="C3:F3"/>
    <mergeCell ref="C4:F4"/>
    <mergeCell ref="C19:C21"/>
    <mergeCell ref="A19:A21"/>
    <mergeCell ref="B19:B21"/>
    <mergeCell ref="A64:A69"/>
    <mergeCell ref="A70:A75"/>
    <mergeCell ref="A76:A81"/>
    <mergeCell ref="A82:A87"/>
    <mergeCell ref="B70:B75"/>
    <mergeCell ref="C70:C75"/>
    <mergeCell ref="B64:B69"/>
    <mergeCell ref="C64:C69"/>
    <mergeCell ref="B22:B27"/>
    <mergeCell ref="C22:C27"/>
    <mergeCell ref="B58:B63"/>
    <mergeCell ref="A2:B2"/>
    <mergeCell ref="A3:B3"/>
    <mergeCell ref="C130:C135"/>
    <mergeCell ref="C124:C129"/>
    <mergeCell ref="B112:B117"/>
    <mergeCell ref="C112:C117"/>
    <mergeCell ref="B118:B123"/>
    <mergeCell ref="C118:C123"/>
    <mergeCell ref="B106:B111"/>
    <mergeCell ref="C106:C111"/>
    <mergeCell ref="B88:B93"/>
    <mergeCell ref="C88:C93"/>
    <mergeCell ref="B100:B105"/>
    <mergeCell ref="C100:C105"/>
    <mergeCell ref="A94:A99"/>
    <mergeCell ref="A100:A105"/>
    <mergeCell ref="B94:B99"/>
    <mergeCell ref="C94:C99"/>
    <mergeCell ref="A106:A111"/>
    <mergeCell ref="A112:A117"/>
    <mergeCell ref="A118:A123"/>
    <mergeCell ref="A124:A129"/>
    <mergeCell ref="A130:A135"/>
    <mergeCell ref="B130:B135"/>
    <mergeCell ref="A148:A153"/>
    <mergeCell ref="A154:A159"/>
    <mergeCell ref="B154:B159"/>
    <mergeCell ref="C154:C159"/>
    <mergeCell ref="B148:B153"/>
    <mergeCell ref="C148:C153"/>
    <mergeCell ref="B142:B147"/>
    <mergeCell ref="C142:C147"/>
    <mergeCell ref="B136:B141"/>
    <mergeCell ref="C136:C141"/>
    <mergeCell ref="A136:A141"/>
    <mergeCell ref="A142:A147"/>
    <mergeCell ref="A160:A165"/>
    <mergeCell ref="B160:B165"/>
    <mergeCell ref="C160:C165"/>
    <mergeCell ref="I160:I165"/>
    <mergeCell ref="A1:F1"/>
    <mergeCell ref="I142:I147"/>
    <mergeCell ref="I148:I153"/>
    <mergeCell ref="I154:I159"/>
    <mergeCell ref="I124:I129"/>
    <mergeCell ref="I130:I135"/>
    <mergeCell ref="F7:F13"/>
    <mergeCell ref="I58:I63"/>
    <mergeCell ref="I64:I69"/>
    <mergeCell ref="I70:I75"/>
    <mergeCell ref="I76:I81"/>
    <mergeCell ref="I82:I87"/>
    <mergeCell ref="I88:I93"/>
    <mergeCell ref="I94:I99"/>
    <mergeCell ref="I100:I105"/>
    <mergeCell ref="I136:I141"/>
    <mergeCell ref="I106:I111"/>
    <mergeCell ref="I112:I117"/>
    <mergeCell ref="I118:I123"/>
    <mergeCell ref="B124:B129"/>
  </mergeCells>
  <conditionalFormatting sqref="F27">
    <cfRule type="containsText" dxfId="120" priority="122" operator="containsText" text="MNT">
      <formula>NOT(ISERROR(SEARCH("MNT",F27)))</formula>
    </cfRule>
    <cfRule type="containsText" dxfId="119" priority="123" operator="containsText" text="MGMT-School">
      <formula>NOT(ISERROR(SEARCH("MGMT-School",F27)))</formula>
    </cfRule>
    <cfRule type="containsText" dxfId="118" priority="124" operator="containsText" text="MGMT">
      <formula>NOT(ISERROR(SEARCH("MGMT",F27)))</formula>
    </cfRule>
    <cfRule type="containsText" dxfId="117" priority="125" operator="containsText" text="COM">
      <formula>NOT(ISERROR(SEARCH("COM",F27)))</formula>
    </cfRule>
    <cfRule type="containsText" dxfId="116" priority="126" operator="containsText" text="Intern Option">
      <formula>NOT(ISERROR(SEARCH("Intern Option",F27)))</formula>
    </cfRule>
  </conditionalFormatting>
  <conditionalFormatting sqref="F33">
    <cfRule type="containsText" dxfId="115" priority="117" operator="containsText" text="Intern Option">
      <formula>NOT(ISERROR(SEARCH("Intern Option",F33)))</formula>
    </cfRule>
    <cfRule type="containsText" dxfId="114" priority="118" operator="containsText" text="MNT">
      <formula>NOT(ISERROR(SEARCH("MNT",F33)))</formula>
    </cfRule>
    <cfRule type="containsText" dxfId="113" priority="119" operator="containsText" text="MGMT-School">
      <formula>NOT(ISERROR(SEARCH("MGMT-School",F33)))</formula>
    </cfRule>
    <cfRule type="containsText" dxfId="112" priority="120" operator="containsText" text="MGMT">
      <formula>NOT(ISERROR(SEARCH("MGMT",F33)))</formula>
    </cfRule>
    <cfRule type="containsText" dxfId="111" priority="121" operator="containsText" text="COM">
      <formula>NOT(ISERROR(SEARCH("COM",F33)))</formula>
    </cfRule>
  </conditionalFormatting>
  <conditionalFormatting sqref="F39">
    <cfRule type="containsText" dxfId="110" priority="112" operator="containsText" text="Intern Option">
      <formula>NOT(ISERROR(SEARCH("Intern Option",F39)))</formula>
    </cfRule>
    <cfRule type="containsText" dxfId="109" priority="113" operator="containsText" text="MNT">
      <formula>NOT(ISERROR(SEARCH("MNT",F39)))</formula>
    </cfRule>
    <cfRule type="containsText" dxfId="108" priority="114" operator="containsText" text="MGMT-School">
      <formula>NOT(ISERROR(SEARCH("MGMT-School",F39)))</formula>
    </cfRule>
    <cfRule type="containsText" dxfId="107" priority="115" operator="containsText" text="MGMT">
      <formula>NOT(ISERROR(SEARCH("MGMT",F39)))</formula>
    </cfRule>
    <cfRule type="containsText" dxfId="106" priority="116" operator="containsText" text="COM">
      <formula>NOT(ISERROR(SEARCH("COM",F39)))</formula>
    </cfRule>
  </conditionalFormatting>
  <conditionalFormatting sqref="F45">
    <cfRule type="containsText" dxfId="105" priority="107" operator="containsText" text="Intern Option">
      <formula>NOT(ISERROR(SEARCH("Intern Option",F45)))</formula>
    </cfRule>
    <cfRule type="containsText" dxfId="104" priority="108" operator="containsText" text="MNT">
      <formula>NOT(ISERROR(SEARCH("MNT",F45)))</formula>
    </cfRule>
    <cfRule type="containsText" dxfId="103" priority="109" operator="containsText" text="MGMT-School">
      <formula>NOT(ISERROR(SEARCH("MGMT-School",F45)))</formula>
    </cfRule>
    <cfRule type="containsText" dxfId="102" priority="110" operator="containsText" text="MGMT">
      <formula>NOT(ISERROR(SEARCH("MGMT",F45)))</formula>
    </cfRule>
    <cfRule type="containsText" dxfId="101" priority="111" operator="containsText" text="COM">
      <formula>NOT(ISERROR(SEARCH("COM",F45)))</formula>
    </cfRule>
  </conditionalFormatting>
  <conditionalFormatting sqref="F51">
    <cfRule type="containsText" dxfId="100" priority="102" operator="containsText" text="Intern Option">
      <formula>NOT(ISERROR(SEARCH("Intern Option",F51)))</formula>
    </cfRule>
    <cfRule type="containsText" dxfId="99" priority="103" operator="containsText" text="MNT">
      <formula>NOT(ISERROR(SEARCH("MNT",F51)))</formula>
    </cfRule>
    <cfRule type="containsText" dxfId="98" priority="104" operator="containsText" text="MGMT-School">
      <formula>NOT(ISERROR(SEARCH("MGMT-School",F51)))</formula>
    </cfRule>
    <cfRule type="containsText" dxfId="97" priority="105" operator="containsText" text="MGMT">
      <formula>NOT(ISERROR(SEARCH("MGMT",F51)))</formula>
    </cfRule>
    <cfRule type="containsText" dxfId="96" priority="106" operator="containsText" text="COM">
      <formula>NOT(ISERROR(SEARCH("COM",F51)))</formula>
    </cfRule>
  </conditionalFormatting>
  <conditionalFormatting sqref="F57">
    <cfRule type="containsText" dxfId="95" priority="97" operator="containsText" text="Intern Option">
      <formula>NOT(ISERROR(SEARCH("Intern Option",F57)))</formula>
    </cfRule>
    <cfRule type="containsText" dxfId="94" priority="98" operator="containsText" text="MNT">
      <formula>NOT(ISERROR(SEARCH("MNT",F57)))</formula>
    </cfRule>
    <cfRule type="containsText" dxfId="93" priority="99" operator="containsText" text="MGMT-School">
      <formula>NOT(ISERROR(SEARCH("MGMT-School",F57)))</formula>
    </cfRule>
    <cfRule type="containsText" dxfId="92" priority="100" operator="containsText" text="MGMT">
      <formula>NOT(ISERROR(SEARCH("MGMT",F57)))</formula>
    </cfRule>
    <cfRule type="containsText" dxfId="91" priority="101" operator="containsText" text="COM">
      <formula>NOT(ISERROR(SEARCH("COM",F57)))</formula>
    </cfRule>
  </conditionalFormatting>
  <conditionalFormatting sqref="F63">
    <cfRule type="containsText" dxfId="90" priority="92" operator="containsText" text="Intern Option">
      <formula>NOT(ISERROR(SEARCH("Intern Option",F63)))</formula>
    </cfRule>
    <cfRule type="containsText" dxfId="89" priority="93" operator="containsText" text="MNT">
      <formula>NOT(ISERROR(SEARCH("MNT",F63)))</formula>
    </cfRule>
    <cfRule type="containsText" dxfId="88" priority="94" operator="containsText" text="MGMT-School">
      <formula>NOT(ISERROR(SEARCH("MGMT-School",F63)))</formula>
    </cfRule>
    <cfRule type="containsText" dxfId="87" priority="95" operator="containsText" text="MGMT">
      <formula>NOT(ISERROR(SEARCH("MGMT",F63)))</formula>
    </cfRule>
    <cfRule type="containsText" dxfId="86" priority="96" operator="containsText" text="COM">
      <formula>NOT(ISERROR(SEARCH("COM",F63)))</formula>
    </cfRule>
  </conditionalFormatting>
  <conditionalFormatting sqref="F69">
    <cfRule type="containsText" dxfId="85" priority="87" operator="containsText" text="Intern Option">
      <formula>NOT(ISERROR(SEARCH("Intern Option",F69)))</formula>
    </cfRule>
    <cfRule type="containsText" dxfId="84" priority="88" operator="containsText" text="MNT">
      <formula>NOT(ISERROR(SEARCH("MNT",F69)))</formula>
    </cfRule>
    <cfRule type="containsText" dxfId="83" priority="89" operator="containsText" text="MGMT-School">
      <formula>NOT(ISERROR(SEARCH("MGMT-School",F69)))</formula>
    </cfRule>
    <cfRule type="containsText" dxfId="82" priority="90" operator="containsText" text="MGMT">
      <formula>NOT(ISERROR(SEARCH("MGMT",F69)))</formula>
    </cfRule>
    <cfRule type="containsText" dxfId="81" priority="91" operator="containsText" text="COM">
      <formula>NOT(ISERROR(SEARCH("COM",F69)))</formula>
    </cfRule>
  </conditionalFormatting>
  <conditionalFormatting sqref="F75">
    <cfRule type="containsText" dxfId="80" priority="82" operator="containsText" text="Intern Option">
      <formula>NOT(ISERROR(SEARCH("Intern Option",F75)))</formula>
    </cfRule>
    <cfRule type="containsText" dxfId="79" priority="83" operator="containsText" text="MNT">
      <formula>NOT(ISERROR(SEARCH("MNT",F75)))</formula>
    </cfRule>
    <cfRule type="containsText" dxfId="78" priority="84" operator="containsText" text="MGMT-School">
      <formula>NOT(ISERROR(SEARCH("MGMT-School",F75)))</formula>
    </cfRule>
    <cfRule type="containsText" dxfId="77" priority="85" operator="containsText" text="MGMT">
      <formula>NOT(ISERROR(SEARCH("MGMT",F75)))</formula>
    </cfRule>
    <cfRule type="containsText" dxfId="76" priority="86" operator="containsText" text="COM">
      <formula>NOT(ISERROR(SEARCH("COM",F75)))</formula>
    </cfRule>
  </conditionalFormatting>
  <conditionalFormatting sqref="F81">
    <cfRule type="containsText" dxfId="75" priority="77" operator="containsText" text="Intern Option">
      <formula>NOT(ISERROR(SEARCH("Intern Option",F81)))</formula>
    </cfRule>
    <cfRule type="containsText" dxfId="74" priority="78" operator="containsText" text="MNT">
      <formula>NOT(ISERROR(SEARCH("MNT",F81)))</formula>
    </cfRule>
    <cfRule type="containsText" dxfId="73" priority="79" operator="containsText" text="MGMT-School">
      <formula>NOT(ISERROR(SEARCH("MGMT-School",F81)))</formula>
    </cfRule>
    <cfRule type="containsText" dxfId="72" priority="80" operator="containsText" text="MGMT">
      <formula>NOT(ISERROR(SEARCH("MGMT",F81)))</formula>
    </cfRule>
    <cfRule type="containsText" dxfId="71" priority="81" operator="containsText" text="COM">
      <formula>NOT(ISERROR(SEARCH("COM",F81)))</formula>
    </cfRule>
  </conditionalFormatting>
  <conditionalFormatting sqref="F87">
    <cfRule type="containsText" dxfId="70" priority="72" operator="containsText" text="Intern Option">
      <formula>NOT(ISERROR(SEARCH("Intern Option",F87)))</formula>
    </cfRule>
    <cfRule type="containsText" dxfId="69" priority="73" operator="containsText" text="MNT">
      <formula>NOT(ISERROR(SEARCH("MNT",F87)))</formula>
    </cfRule>
    <cfRule type="containsText" dxfId="68" priority="74" operator="containsText" text="MGMT-School">
      <formula>NOT(ISERROR(SEARCH("MGMT-School",F87)))</formula>
    </cfRule>
    <cfRule type="containsText" dxfId="67" priority="75" operator="containsText" text="MGMT">
      <formula>NOT(ISERROR(SEARCH("MGMT",F87)))</formula>
    </cfRule>
    <cfRule type="containsText" dxfId="66" priority="76" operator="containsText" text="COM">
      <formula>NOT(ISERROR(SEARCH("COM",F87)))</formula>
    </cfRule>
  </conditionalFormatting>
  <conditionalFormatting sqref="F93">
    <cfRule type="containsText" dxfId="65" priority="67" operator="containsText" text="Intern Option">
      <formula>NOT(ISERROR(SEARCH("Intern Option",F93)))</formula>
    </cfRule>
    <cfRule type="containsText" dxfId="64" priority="68" operator="containsText" text="MNT">
      <formula>NOT(ISERROR(SEARCH("MNT",F93)))</formula>
    </cfRule>
    <cfRule type="containsText" dxfId="63" priority="69" operator="containsText" text="MGMT-School">
      <formula>NOT(ISERROR(SEARCH("MGMT-School",F93)))</formula>
    </cfRule>
    <cfRule type="containsText" dxfId="62" priority="70" operator="containsText" text="MGMT">
      <formula>NOT(ISERROR(SEARCH("MGMT",F93)))</formula>
    </cfRule>
    <cfRule type="containsText" dxfId="61" priority="71" operator="containsText" text="COM">
      <formula>NOT(ISERROR(SEARCH("COM",F93)))</formula>
    </cfRule>
  </conditionalFormatting>
  <conditionalFormatting sqref="F99">
    <cfRule type="containsText" dxfId="60" priority="62" operator="containsText" text="Intern Option">
      <formula>NOT(ISERROR(SEARCH("Intern Option",F99)))</formula>
    </cfRule>
    <cfRule type="containsText" dxfId="59" priority="63" operator="containsText" text="MNT">
      <formula>NOT(ISERROR(SEARCH("MNT",F99)))</formula>
    </cfRule>
    <cfRule type="containsText" dxfId="58" priority="64" operator="containsText" text="MGMT-School">
      <formula>NOT(ISERROR(SEARCH("MGMT-School",F99)))</formula>
    </cfRule>
    <cfRule type="containsText" dxfId="57" priority="65" operator="containsText" text="MGMT">
      <formula>NOT(ISERROR(SEARCH("MGMT",F99)))</formula>
    </cfRule>
    <cfRule type="containsText" dxfId="56" priority="66" operator="containsText" text="COM">
      <formula>NOT(ISERROR(SEARCH("COM",F99)))</formula>
    </cfRule>
  </conditionalFormatting>
  <conditionalFormatting sqref="F105">
    <cfRule type="containsText" dxfId="55" priority="57" operator="containsText" text="Intern Option">
      <formula>NOT(ISERROR(SEARCH("Intern Option",F105)))</formula>
    </cfRule>
    <cfRule type="containsText" dxfId="54" priority="58" operator="containsText" text="MNT">
      <formula>NOT(ISERROR(SEARCH("MNT",F105)))</formula>
    </cfRule>
    <cfRule type="containsText" dxfId="53" priority="59" operator="containsText" text="MGMT-School">
      <formula>NOT(ISERROR(SEARCH("MGMT-School",F105)))</formula>
    </cfRule>
    <cfRule type="containsText" dxfId="52" priority="60" operator="containsText" text="MGMT">
      <formula>NOT(ISERROR(SEARCH("MGMT",F105)))</formula>
    </cfRule>
    <cfRule type="containsText" dxfId="51" priority="61" operator="containsText" text="COM">
      <formula>NOT(ISERROR(SEARCH("COM",F105)))</formula>
    </cfRule>
  </conditionalFormatting>
  <conditionalFormatting sqref="F111">
    <cfRule type="containsText" dxfId="50" priority="52" operator="containsText" text="Intern Option">
      <formula>NOT(ISERROR(SEARCH("Intern Option",F111)))</formula>
    </cfRule>
    <cfRule type="containsText" dxfId="49" priority="53" operator="containsText" text="MNT">
      <formula>NOT(ISERROR(SEARCH("MNT",F111)))</formula>
    </cfRule>
    <cfRule type="containsText" dxfId="48" priority="54" operator="containsText" text="MGMT-School">
      <formula>NOT(ISERROR(SEARCH("MGMT-School",F111)))</formula>
    </cfRule>
    <cfRule type="containsText" dxfId="47" priority="55" operator="containsText" text="MGMT">
      <formula>NOT(ISERROR(SEARCH("MGMT",F111)))</formula>
    </cfRule>
    <cfRule type="containsText" dxfId="46" priority="56" operator="containsText" text="COM">
      <formula>NOT(ISERROR(SEARCH("COM",F111)))</formula>
    </cfRule>
  </conditionalFormatting>
  <conditionalFormatting sqref="F117">
    <cfRule type="containsText" dxfId="45" priority="47" operator="containsText" text="Intern Option">
      <formula>NOT(ISERROR(SEARCH("Intern Option",F117)))</formula>
    </cfRule>
    <cfRule type="containsText" dxfId="44" priority="48" operator="containsText" text="MNT">
      <formula>NOT(ISERROR(SEARCH("MNT",F117)))</formula>
    </cfRule>
    <cfRule type="containsText" dxfId="43" priority="49" operator="containsText" text="MGMT-School">
      <formula>NOT(ISERROR(SEARCH("MGMT-School",F117)))</formula>
    </cfRule>
    <cfRule type="containsText" dxfId="42" priority="50" operator="containsText" text="MGMT">
      <formula>NOT(ISERROR(SEARCH("MGMT",F117)))</formula>
    </cfRule>
    <cfRule type="containsText" dxfId="41" priority="51" operator="containsText" text="COM">
      <formula>NOT(ISERROR(SEARCH("COM",F117)))</formula>
    </cfRule>
  </conditionalFormatting>
  <conditionalFormatting sqref="F123">
    <cfRule type="containsText" dxfId="40" priority="42" operator="containsText" text="Intern Option">
      <formula>NOT(ISERROR(SEARCH("Intern Option",F123)))</formula>
    </cfRule>
    <cfRule type="containsText" dxfId="39" priority="43" operator="containsText" text="MNT">
      <formula>NOT(ISERROR(SEARCH("MNT",F123)))</formula>
    </cfRule>
    <cfRule type="containsText" dxfId="38" priority="44" operator="containsText" text="MGMT-School">
      <formula>NOT(ISERROR(SEARCH("MGMT-School",F123)))</formula>
    </cfRule>
    <cfRule type="containsText" dxfId="37" priority="45" operator="containsText" text="MGMT">
      <formula>NOT(ISERROR(SEARCH("MGMT",F123)))</formula>
    </cfRule>
    <cfRule type="containsText" dxfId="36" priority="46" operator="containsText" text="COM">
      <formula>NOT(ISERROR(SEARCH("COM",F123)))</formula>
    </cfRule>
  </conditionalFormatting>
  <conditionalFormatting sqref="F129">
    <cfRule type="containsText" dxfId="35" priority="37" operator="containsText" text="Intern Option">
      <formula>NOT(ISERROR(SEARCH("Intern Option",F129)))</formula>
    </cfRule>
    <cfRule type="containsText" dxfId="34" priority="38" operator="containsText" text="MNT">
      <formula>NOT(ISERROR(SEARCH("MNT",F129)))</formula>
    </cfRule>
    <cfRule type="containsText" dxfId="33" priority="39" operator="containsText" text="MGMT-School">
      <formula>NOT(ISERROR(SEARCH("MGMT-School",F129)))</formula>
    </cfRule>
    <cfRule type="containsText" dxfId="32" priority="40" operator="containsText" text="MGMT">
      <formula>NOT(ISERROR(SEARCH("MGMT",F129)))</formula>
    </cfRule>
    <cfRule type="containsText" dxfId="31" priority="41" operator="containsText" text="COM">
      <formula>NOT(ISERROR(SEARCH("COM",F129)))</formula>
    </cfRule>
  </conditionalFormatting>
  <conditionalFormatting sqref="F135">
    <cfRule type="containsText" dxfId="30" priority="32" operator="containsText" text="Intern Option">
      <formula>NOT(ISERROR(SEARCH("Intern Option",F135)))</formula>
    </cfRule>
    <cfRule type="containsText" dxfId="29" priority="33" operator="containsText" text="MNT">
      <formula>NOT(ISERROR(SEARCH("MNT",F135)))</formula>
    </cfRule>
    <cfRule type="containsText" dxfId="28" priority="34" operator="containsText" text="MGMT-School">
      <formula>NOT(ISERROR(SEARCH("MGMT-School",F135)))</formula>
    </cfRule>
    <cfRule type="containsText" dxfId="27" priority="35" operator="containsText" text="MGMT">
      <formula>NOT(ISERROR(SEARCH("MGMT",F135)))</formula>
    </cfRule>
    <cfRule type="containsText" dxfId="26" priority="36" operator="containsText" text="COM">
      <formula>NOT(ISERROR(SEARCH("COM",F135)))</formula>
    </cfRule>
  </conditionalFormatting>
  <conditionalFormatting sqref="F141">
    <cfRule type="containsText" dxfId="25" priority="27" operator="containsText" text="Intern Option">
      <formula>NOT(ISERROR(SEARCH("Intern Option",F141)))</formula>
    </cfRule>
    <cfRule type="containsText" dxfId="24" priority="28" operator="containsText" text="MNT">
      <formula>NOT(ISERROR(SEARCH("MNT",F141)))</formula>
    </cfRule>
    <cfRule type="containsText" dxfId="23" priority="29" operator="containsText" text="MGMT-School">
      <formula>NOT(ISERROR(SEARCH("MGMT-School",F141)))</formula>
    </cfRule>
    <cfRule type="containsText" dxfId="22" priority="30" operator="containsText" text="MGMT">
      <formula>NOT(ISERROR(SEARCH("MGMT",F141)))</formula>
    </cfRule>
    <cfRule type="containsText" dxfId="21" priority="31" operator="containsText" text="COM">
      <formula>NOT(ISERROR(SEARCH("COM",F141)))</formula>
    </cfRule>
  </conditionalFormatting>
  <conditionalFormatting sqref="F147">
    <cfRule type="containsText" dxfId="20" priority="22" operator="containsText" text="Intern Option">
      <formula>NOT(ISERROR(SEARCH("Intern Option",F147)))</formula>
    </cfRule>
    <cfRule type="containsText" dxfId="19" priority="23" operator="containsText" text="MNT">
      <formula>NOT(ISERROR(SEARCH("MNT",F147)))</formula>
    </cfRule>
    <cfRule type="containsText" dxfId="18" priority="24" operator="containsText" text="MGMT-School">
      <formula>NOT(ISERROR(SEARCH("MGMT-School",F147)))</formula>
    </cfRule>
    <cfRule type="containsText" dxfId="17" priority="25" operator="containsText" text="MGMT">
      <formula>NOT(ISERROR(SEARCH("MGMT",F147)))</formula>
    </cfRule>
    <cfRule type="containsText" dxfId="16" priority="26" operator="containsText" text="COM">
      <formula>NOT(ISERROR(SEARCH("COM",F147)))</formula>
    </cfRule>
  </conditionalFormatting>
  <conditionalFormatting sqref="F153">
    <cfRule type="containsText" dxfId="15" priority="17" operator="containsText" text="Intern Option">
      <formula>NOT(ISERROR(SEARCH("Intern Option",F153)))</formula>
    </cfRule>
    <cfRule type="containsText" dxfId="14" priority="18" operator="containsText" text="MNT">
      <formula>NOT(ISERROR(SEARCH("MNT",F153)))</formula>
    </cfRule>
    <cfRule type="containsText" dxfId="13" priority="19" operator="containsText" text="MGMT-School">
      <formula>NOT(ISERROR(SEARCH("MGMT-School",F153)))</formula>
    </cfRule>
    <cfRule type="containsText" dxfId="12" priority="20" operator="containsText" text="MGMT">
      <formula>NOT(ISERROR(SEARCH("MGMT",F153)))</formula>
    </cfRule>
    <cfRule type="containsText" dxfId="11" priority="21" operator="containsText" text="COM">
      <formula>NOT(ISERROR(SEARCH("COM",F153)))</formula>
    </cfRule>
  </conditionalFormatting>
  <conditionalFormatting sqref="F159">
    <cfRule type="containsText" dxfId="10" priority="12" operator="containsText" text="Intern Option">
      <formula>NOT(ISERROR(SEARCH("Intern Option",F159)))</formula>
    </cfRule>
    <cfRule type="containsText" dxfId="9" priority="13" operator="containsText" text="MNT">
      <formula>NOT(ISERROR(SEARCH("MNT",F159)))</formula>
    </cfRule>
    <cfRule type="containsText" dxfId="8" priority="14" operator="containsText" text="MGMT-School">
      <formula>NOT(ISERROR(SEARCH("MGMT-School",F159)))</formula>
    </cfRule>
    <cfRule type="containsText" dxfId="7" priority="15" operator="containsText" text="MGMT">
      <formula>NOT(ISERROR(SEARCH("MGMT",F159)))</formula>
    </cfRule>
    <cfRule type="containsText" dxfId="6" priority="16" operator="containsText" text="COM">
      <formula>NOT(ISERROR(SEARCH("COM",F159)))</formula>
    </cfRule>
  </conditionalFormatting>
  <conditionalFormatting sqref="F165">
    <cfRule type="containsText" dxfId="5" priority="2" operator="containsText" text="Intern Option">
      <formula>NOT(ISERROR(SEARCH("Intern Option",F165)))</formula>
    </cfRule>
    <cfRule type="containsText" dxfId="4" priority="3" operator="containsText" text="MNT">
      <formula>NOT(ISERROR(SEARCH("MNT",F165)))</formula>
    </cfRule>
    <cfRule type="containsText" dxfId="3" priority="4" operator="containsText" text="MGMT-School">
      <formula>NOT(ISERROR(SEARCH("MGMT-School",F165)))</formula>
    </cfRule>
    <cfRule type="containsText" dxfId="2" priority="5" operator="containsText" text="MGMT">
      <formula>NOT(ISERROR(SEARCH("MGMT",F165)))</formula>
    </cfRule>
    <cfRule type="containsText" dxfId="1" priority="6" operator="containsText" text="COM">
      <formula>NOT(ISERROR(SEARCH("COM",F165)))</formula>
    </cfRule>
  </conditionalFormatting>
  <conditionalFormatting sqref="F27 F33 F39 F45 F51 F57 F63 F69 F75 F81 F87 F93 F99 F105 F111 F117 F123 F129 F135 F141 F147 F153 F159 F165">
    <cfRule type="containsText" dxfId="0" priority="1" operator="containsText" text="PAL">
      <formula>NOT(ISERROR(SEARCH("PAL",F27)))</formula>
    </cfRule>
  </conditionalFormatting>
  <printOptions horizontalCentered="1"/>
  <pageMargins left="0.5" right="0.5" top="0.35" bottom="0.35" header="0.3" footer="0.3"/>
  <pageSetup scale="76" orientation="landscape" r:id="rId1"/>
  <headerFooter>
    <oddFooter>&amp;C&amp;"Times New Roman,Bold"&amp;8&amp;K00-047© 2014 Dietetics Internship Iowa State University of Science and Technology. (Note: According to copyright, no portion of this material may be reproduced in any form without written permission.&amp;11)</oddFooter>
  </headerFooter>
  <rowBreaks count="4" manualBreakCount="4">
    <brk id="27" max="8" man="1"/>
    <brk id="51" max="8" man="1"/>
    <brk id="75" max="8" man="1"/>
    <brk id="141" max="8" man="1"/>
  </rowBreaks>
  <drawing r:id="rId2"/>
  <extLst>
    <ext xmlns:x14="http://schemas.microsoft.com/office/spreadsheetml/2009/9/main" uri="{CCE6A557-97BC-4b89-ADB6-D9C93CAAB3DF}">
      <x14:dataValidations xmlns:xm="http://schemas.microsoft.com/office/excel/2006/main" xWindow="698" yWindow="791" count="1">
        <x14:dataValidation type="list" allowBlank="1" showInputMessage="1" showErrorMessage="1" promptTitle="Select the Rotation Type:" prompt="COM = Community Nutrition_x000a_MGMT = Management Dietetics_x000a_MGMT-School = Management Dietetics - School Setting_x000a_MNT = Medical Nutrition Therapy_x000a_Intern Option">
          <x14:formula1>
            <xm:f>'DI Staff Only'!$B$2:$B$6</xm:f>
          </x14:formula1>
          <xm:sqref>F165 F159 F153 F147 F141 F135 F129 F123 F117 F111 F87 F93 F99 F105 F27 F33 F39 F45 F51 F57 F63 F69 F75 F81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0000"/>
  </sheetPr>
  <dimension ref="A1:F29"/>
  <sheetViews>
    <sheetView showGridLines="0" topLeftCell="A16" zoomScaleNormal="100" workbookViewId="0">
      <selection activeCell="D22" sqref="D22"/>
    </sheetView>
  </sheetViews>
  <sheetFormatPr defaultColWidth="9.125" defaultRowHeight="14.3" x14ac:dyDescent="0.25"/>
  <cols>
    <col min="1" max="1" width="9.125" style="16"/>
    <col min="2" max="2" width="4" style="18" customWidth="1"/>
    <col min="3" max="3" width="10.125" style="16" customWidth="1"/>
    <col min="4" max="4" width="69.75" style="16" customWidth="1"/>
    <col min="5" max="5" width="9.75" style="18" bestFit="1" customWidth="1"/>
    <col min="6" max="6" width="25.875" style="18" customWidth="1"/>
    <col min="7" max="16384" width="9.125" style="16"/>
  </cols>
  <sheetData>
    <row r="1" spans="1:6" x14ac:dyDescent="0.25">
      <c r="A1" s="206"/>
      <c r="B1" s="198"/>
      <c r="C1" s="198"/>
      <c r="D1" s="198"/>
      <c r="E1" s="198"/>
      <c r="F1" s="198"/>
    </row>
    <row r="2" spans="1:6" x14ac:dyDescent="0.25">
      <c r="A2" s="198"/>
      <c r="B2" s="198"/>
      <c r="C2" s="198"/>
      <c r="D2" s="198"/>
      <c r="E2" s="198"/>
      <c r="F2" s="198"/>
    </row>
    <row r="3" spans="1:6" x14ac:dyDescent="0.25">
      <c r="A3" s="198"/>
      <c r="B3" s="198"/>
      <c r="C3" s="198"/>
      <c r="D3" s="198"/>
      <c r="E3" s="198"/>
      <c r="F3" s="198"/>
    </row>
    <row r="4" spans="1:6" x14ac:dyDescent="0.25">
      <c r="A4" s="198"/>
      <c r="B4" s="198"/>
      <c r="C4" s="198"/>
      <c r="D4" s="198"/>
      <c r="E4" s="198"/>
      <c r="F4" s="198"/>
    </row>
    <row r="5" spans="1:6" x14ac:dyDescent="0.25">
      <c r="A5" s="198"/>
      <c r="B5" s="198"/>
      <c r="C5" s="198"/>
      <c r="D5" s="198"/>
      <c r="E5" s="198"/>
      <c r="F5" s="198"/>
    </row>
    <row r="6" spans="1:6" ht="9.1999999999999993" customHeight="1" x14ac:dyDescent="0.25">
      <c r="A6" s="198"/>
      <c r="B6" s="198"/>
      <c r="C6" s="198"/>
      <c r="D6" s="198"/>
      <c r="E6" s="198"/>
      <c r="F6" s="198"/>
    </row>
    <row r="8" spans="1:6" x14ac:dyDescent="0.25">
      <c r="C8" s="24"/>
    </row>
    <row r="9" spans="1:6" ht="27.2" customHeight="1" x14ac:dyDescent="0.25">
      <c r="A9" s="201" t="s">
        <v>49</v>
      </c>
      <c r="B9" s="202"/>
      <c r="C9" s="202"/>
      <c r="D9" s="202"/>
      <c r="E9" s="202"/>
      <c r="F9" s="202"/>
    </row>
    <row r="10" spans="1:6" ht="48.9" customHeight="1" x14ac:dyDescent="0.25">
      <c r="A10" s="203" t="s">
        <v>55</v>
      </c>
      <c r="B10" s="67" t="s">
        <v>53</v>
      </c>
      <c r="C10" s="200" t="s">
        <v>60</v>
      </c>
      <c r="D10" s="200"/>
      <c r="E10" s="200"/>
      <c r="F10" s="200"/>
    </row>
    <row r="11" spans="1:6" ht="49.95" customHeight="1" x14ac:dyDescent="0.25">
      <c r="A11" s="204"/>
      <c r="B11" s="67" t="s">
        <v>53</v>
      </c>
      <c r="C11" s="209" t="s">
        <v>109</v>
      </c>
      <c r="D11" s="209"/>
      <c r="E11" s="209"/>
      <c r="F11" s="209"/>
    </row>
    <row r="12" spans="1:6" s="28" customFormat="1" ht="31.95" customHeight="1" x14ac:dyDescent="0.25">
      <c r="A12" s="212"/>
      <c r="B12" s="67" t="s">
        <v>53</v>
      </c>
      <c r="C12" s="211" t="s">
        <v>110</v>
      </c>
      <c r="D12" s="211"/>
      <c r="E12" s="211"/>
      <c r="F12" s="211"/>
    </row>
    <row r="13" spans="1:6" x14ac:dyDescent="0.25">
      <c r="A13" s="212"/>
      <c r="B13" s="67" t="s">
        <v>53</v>
      </c>
      <c r="C13" s="211" t="s">
        <v>82</v>
      </c>
      <c r="D13" s="211"/>
      <c r="E13" s="211"/>
      <c r="F13" s="211"/>
    </row>
    <row r="14" spans="1:6" s="28" customFormat="1" ht="23.1" customHeight="1" x14ac:dyDescent="0.25">
      <c r="A14" s="27"/>
      <c r="B14" s="23"/>
      <c r="C14" s="30"/>
      <c r="D14" s="31"/>
      <c r="E14" s="31"/>
      <c r="F14" s="31"/>
    </row>
    <row r="15" spans="1:6" s="21" customFormat="1" ht="27.2" customHeight="1" x14ac:dyDescent="0.25">
      <c r="A15" s="199" t="s">
        <v>108</v>
      </c>
      <c r="B15" s="199"/>
      <c r="C15" s="199"/>
      <c r="D15" s="199"/>
      <c r="E15" s="199"/>
      <c r="F15" s="199"/>
    </row>
    <row r="16" spans="1:6" s="25" customFormat="1" ht="32.450000000000003" customHeight="1" x14ac:dyDescent="0.25">
      <c r="A16" s="203" t="s">
        <v>55</v>
      </c>
      <c r="B16" s="56" t="s">
        <v>53</v>
      </c>
      <c r="C16" s="209" t="s">
        <v>96</v>
      </c>
      <c r="D16" s="210"/>
      <c r="E16" s="210"/>
      <c r="F16" s="210"/>
    </row>
    <row r="17" spans="1:6" s="25" customFormat="1" x14ac:dyDescent="0.25">
      <c r="A17" s="204"/>
      <c r="B17" s="56" t="s">
        <v>53</v>
      </c>
      <c r="C17" s="207" t="s">
        <v>111</v>
      </c>
      <c r="D17" s="208"/>
      <c r="E17" s="208"/>
      <c r="F17" s="208"/>
    </row>
    <row r="18" spans="1:6" x14ac:dyDescent="0.25">
      <c r="A18" s="205"/>
      <c r="B18" s="56" t="s">
        <v>53</v>
      </c>
      <c r="C18" s="207" t="s">
        <v>59</v>
      </c>
      <c r="D18" s="208"/>
      <c r="E18" s="208"/>
      <c r="F18" s="208"/>
    </row>
    <row r="19" spans="1:6" ht="5.3" customHeight="1" x14ac:dyDescent="0.25">
      <c r="A19" s="197"/>
      <c r="B19" s="198"/>
      <c r="C19" s="198"/>
      <c r="D19" s="198"/>
      <c r="E19" s="198"/>
      <c r="F19" s="198"/>
    </row>
    <row r="20" spans="1:6" ht="57.4" customHeight="1" x14ac:dyDescent="0.25">
      <c r="A20" s="26"/>
      <c r="C20" s="65" t="s">
        <v>56</v>
      </c>
      <c r="D20" s="65" t="s">
        <v>50</v>
      </c>
      <c r="E20" s="66" t="s">
        <v>54</v>
      </c>
      <c r="F20" s="65" t="s">
        <v>57</v>
      </c>
    </row>
    <row r="21" spans="1:6" ht="21.9" customHeight="1" x14ac:dyDescent="0.25">
      <c r="A21" s="26"/>
      <c r="C21" s="57">
        <v>1</v>
      </c>
      <c r="D21" s="58" t="s">
        <v>123</v>
      </c>
      <c r="E21" s="59">
        <v>50</v>
      </c>
      <c r="F21" s="59" t="s">
        <v>51</v>
      </c>
    </row>
    <row r="22" spans="1:6" ht="34" customHeight="1" x14ac:dyDescent="0.25">
      <c r="A22" s="26"/>
      <c r="C22" s="57">
        <v>2</v>
      </c>
      <c r="D22" s="58" t="s">
        <v>113</v>
      </c>
      <c r="E22" s="59">
        <v>50</v>
      </c>
      <c r="F22" s="59" t="s">
        <v>52</v>
      </c>
    </row>
    <row r="23" spans="1:6" ht="48.9" customHeight="1" x14ac:dyDescent="0.25">
      <c r="A23" s="26"/>
      <c r="C23" s="57" t="s">
        <v>119</v>
      </c>
      <c r="D23" s="58" t="s">
        <v>114</v>
      </c>
      <c r="E23" s="59">
        <v>450</v>
      </c>
      <c r="F23" s="59" t="s">
        <v>52</v>
      </c>
    </row>
    <row r="24" spans="1:6" ht="32.950000000000003" customHeight="1" x14ac:dyDescent="0.25">
      <c r="A24" s="26"/>
      <c r="C24" s="57" t="s">
        <v>120</v>
      </c>
      <c r="D24" s="58" t="s">
        <v>115</v>
      </c>
      <c r="E24" s="59">
        <v>100</v>
      </c>
      <c r="F24" s="59" t="s">
        <v>52</v>
      </c>
    </row>
    <row r="25" spans="1:6" ht="64.55" customHeight="1" x14ac:dyDescent="0.25">
      <c r="A25" s="26"/>
      <c r="C25" s="57" t="s">
        <v>121</v>
      </c>
      <c r="D25" s="60" t="s">
        <v>116</v>
      </c>
      <c r="E25" s="59">
        <v>200</v>
      </c>
      <c r="F25" s="59" t="s">
        <v>52</v>
      </c>
    </row>
    <row r="26" spans="1:6" ht="20.05" customHeight="1" x14ac:dyDescent="0.25">
      <c r="A26" s="26"/>
      <c r="C26" s="57">
        <v>18</v>
      </c>
      <c r="D26" s="60" t="s">
        <v>61</v>
      </c>
      <c r="E26" s="59">
        <v>50</v>
      </c>
      <c r="F26" s="59" t="s">
        <v>51</v>
      </c>
    </row>
    <row r="27" spans="1:6" s="104" customFormat="1" ht="51.65" customHeight="1" x14ac:dyDescent="0.25">
      <c r="A27" s="103"/>
      <c r="B27" s="18"/>
      <c r="C27" s="57" t="s">
        <v>122</v>
      </c>
      <c r="D27" s="60" t="s">
        <v>112</v>
      </c>
      <c r="E27" s="59">
        <v>150</v>
      </c>
      <c r="F27" s="59" t="s">
        <v>52</v>
      </c>
    </row>
    <row r="28" spans="1:6" ht="20.05" customHeight="1" x14ac:dyDescent="0.25">
      <c r="A28" s="26"/>
      <c r="C28" s="61"/>
      <c r="D28" s="62" t="s">
        <v>58</v>
      </c>
      <c r="E28" s="63">
        <f>SUM(E21:E27)</f>
        <v>1050</v>
      </c>
      <c r="F28" s="64"/>
    </row>
    <row r="29" spans="1:6" x14ac:dyDescent="0.25">
      <c r="A29" s="26"/>
    </row>
  </sheetData>
  <sheetProtection algorithmName="SHA-512" hashValue="MANZp3i1Y/Iao4CrHOIfPDWbxqg7+s+LWXhueVr/WbA6lWSmkQaN/QzYuET75dWt/Rig87u4u+dB1dEvQJdOug==" saltValue="v7ySrfPLOftWB2Imzub4hA==" spinCount="100000" sheet="1" objects="1" selectLockedCells="1"/>
  <mergeCells count="13">
    <mergeCell ref="A1:F6"/>
    <mergeCell ref="C18:F18"/>
    <mergeCell ref="C16:F16"/>
    <mergeCell ref="C17:F17"/>
    <mergeCell ref="C11:F11"/>
    <mergeCell ref="C13:F13"/>
    <mergeCell ref="C12:F12"/>
    <mergeCell ref="A10:A13"/>
    <mergeCell ref="A19:F19"/>
    <mergeCell ref="A15:F15"/>
    <mergeCell ref="C10:F10"/>
    <mergeCell ref="A9:F9"/>
    <mergeCell ref="A16:A18"/>
  </mergeCells>
  <pageMargins left="0.5" right="0.5" top="0.5" bottom="0.5" header="0.3" footer="0.3"/>
  <pageSetup scale="94" orientation="landscape" r:id="rId1"/>
  <headerFooter>
    <oddFooter>&amp;C&amp;"Times New Roman,Bold"&amp;8&amp;K00-047© 2014 Dietetics Internship Iowa State University of Science and Technology. (Note: According to copyright, no portion of this material may be reproduced in any form without written permission.&amp;11)</oddFooter>
  </headerFooter>
  <rowBreaks count="1" manualBreakCount="1">
    <brk id="1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Z25"/>
  <sheetViews>
    <sheetView workbookViewId="0">
      <selection activeCell="B3" sqref="B3"/>
    </sheetView>
  </sheetViews>
  <sheetFormatPr defaultRowHeight="14.3" x14ac:dyDescent="0.25"/>
  <cols>
    <col min="1" max="1" width="17.75" style="5" bestFit="1" customWidth="1"/>
    <col min="2" max="2" width="22.75" style="1" customWidth="1"/>
    <col min="3" max="3" width="9.125" style="2"/>
    <col min="4" max="4" width="46.75" style="2" bestFit="1" customWidth="1"/>
    <col min="5" max="5" width="9.125" style="2"/>
    <col min="6" max="6" width="16.875" style="2" bestFit="1" customWidth="1"/>
    <col min="7" max="7" width="14.125" style="2" customWidth="1"/>
    <col min="8" max="8" width="9.125" style="2"/>
    <col min="9" max="9" width="18.875" style="2" bestFit="1" customWidth="1"/>
    <col min="10" max="10" width="18.75" style="2" customWidth="1"/>
    <col min="11" max="26" width="9.125" style="2"/>
  </cols>
  <sheetData>
    <row r="1" spans="1:14" x14ac:dyDescent="0.25">
      <c r="A1" s="4" t="s">
        <v>10</v>
      </c>
      <c r="B1" s="3" t="s">
        <v>3</v>
      </c>
      <c r="I1" s="36" t="s">
        <v>62</v>
      </c>
      <c r="J1" s="36" t="s">
        <v>63</v>
      </c>
      <c r="N1" s="15" t="s">
        <v>48</v>
      </c>
    </row>
    <row r="2" spans="1:14" x14ac:dyDescent="0.25">
      <c r="A2" s="10" t="s">
        <v>11</v>
      </c>
      <c r="B2" s="13" t="s">
        <v>103</v>
      </c>
      <c r="I2" s="2" t="s">
        <v>67</v>
      </c>
      <c r="J2" s="2" t="s">
        <v>71</v>
      </c>
      <c r="N2" s="14" t="s">
        <v>24</v>
      </c>
    </row>
    <row r="3" spans="1:14" x14ac:dyDescent="0.25">
      <c r="A3" s="5" t="s">
        <v>12</v>
      </c>
      <c r="B3" s="7" t="s">
        <v>80</v>
      </c>
      <c r="I3" s="2" t="s">
        <v>68</v>
      </c>
      <c r="J3" s="2" t="s">
        <v>72</v>
      </c>
      <c r="N3" s="14" t="s">
        <v>25</v>
      </c>
    </row>
    <row r="4" spans="1:14" x14ac:dyDescent="0.25">
      <c r="A4" s="5" t="s">
        <v>13</v>
      </c>
      <c r="B4" s="8" t="s">
        <v>81</v>
      </c>
      <c r="I4" s="2" t="s">
        <v>66</v>
      </c>
      <c r="J4" s="2" t="s">
        <v>73</v>
      </c>
      <c r="N4" s="14" t="s">
        <v>26</v>
      </c>
    </row>
    <row r="5" spans="1:14" x14ac:dyDescent="0.25">
      <c r="A5" s="5" t="s">
        <v>14</v>
      </c>
      <c r="B5" s="6" t="s">
        <v>18</v>
      </c>
      <c r="I5" s="2" t="s">
        <v>69</v>
      </c>
      <c r="J5" s="2" t="s">
        <v>74</v>
      </c>
      <c r="N5" s="14" t="s">
        <v>27</v>
      </c>
    </row>
    <row r="6" spans="1:14" x14ac:dyDescent="0.25">
      <c r="A6" s="5" t="s">
        <v>15</v>
      </c>
      <c r="B6" s="9" t="s">
        <v>17</v>
      </c>
      <c r="I6" s="2" t="s">
        <v>77</v>
      </c>
      <c r="J6" s="2" t="s">
        <v>75</v>
      </c>
      <c r="N6" s="14" t="s">
        <v>28</v>
      </c>
    </row>
    <row r="7" spans="1:14" x14ac:dyDescent="0.25">
      <c r="A7" s="5" t="s">
        <v>16</v>
      </c>
      <c r="B7" s="12"/>
      <c r="I7" s="2" t="s">
        <v>70</v>
      </c>
      <c r="J7" s="2" t="s">
        <v>76</v>
      </c>
      <c r="N7" s="14" t="s">
        <v>29</v>
      </c>
    </row>
    <row r="8" spans="1:14" x14ac:dyDescent="0.25">
      <c r="B8" s="55"/>
      <c r="I8" s="2" t="s">
        <v>64</v>
      </c>
      <c r="J8" s="38"/>
      <c r="N8" s="14" t="s">
        <v>30</v>
      </c>
    </row>
    <row r="9" spans="1:14" x14ac:dyDescent="0.25">
      <c r="A9" s="11"/>
      <c r="I9" s="2" t="s">
        <v>65</v>
      </c>
      <c r="N9" s="14" t="s">
        <v>31</v>
      </c>
    </row>
    <row r="10" spans="1:14" x14ac:dyDescent="0.25">
      <c r="I10" s="38"/>
      <c r="N10" s="14" t="s">
        <v>32</v>
      </c>
    </row>
    <row r="11" spans="1:14" x14ac:dyDescent="0.25">
      <c r="N11" s="14" t="s">
        <v>33</v>
      </c>
    </row>
    <row r="12" spans="1:14" x14ac:dyDescent="0.25">
      <c r="N12" s="14" t="s">
        <v>34</v>
      </c>
    </row>
    <row r="13" spans="1:14" x14ac:dyDescent="0.25">
      <c r="N13" s="14" t="s">
        <v>35</v>
      </c>
    </row>
    <row r="14" spans="1:14" x14ac:dyDescent="0.25">
      <c r="N14" s="14" t="s">
        <v>36</v>
      </c>
    </row>
    <row r="15" spans="1:14" x14ac:dyDescent="0.25">
      <c r="N15" s="14" t="s">
        <v>37</v>
      </c>
    </row>
    <row r="16" spans="1:14" x14ac:dyDescent="0.25">
      <c r="N16" s="14" t="s">
        <v>38</v>
      </c>
    </row>
    <row r="17" spans="14:14" x14ac:dyDescent="0.25">
      <c r="N17" s="14" t="s">
        <v>39</v>
      </c>
    </row>
    <row r="18" spans="14:14" x14ac:dyDescent="0.25">
      <c r="N18" s="14" t="s">
        <v>40</v>
      </c>
    </row>
    <row r="19" spans="14:14" x14ac:dyDescent="0.25">
      <c r="N19" s="14" t="s">
        <v>41</v>
      </c>
    </row>
    <row r="20" spans="14:14" x14ac:dyDescent="0.25">
      <c r="N20" s="14" t="s">
        <v>42</v>
      </c>
    </row>
    <row r="21" spans="14:14" x14ac:dyDescent="0.25">
      <c r="N21" s="14" t="s">
        <v>43</v>
      </c>
    </row>
    <row r="22" spans="14:14" x14ac:dyDescent="0.25">
      <c r="N22" s="14" t="s">
        <v>44</v>
      </c>
    </row>
    <row r="23" spans="14:14" x14ac:dyDescent="0.25">
      <c r="N23" s="14" t="s">
        <v>45</v>
      </c>
    </row>
    <row r="24" spans="14:14" x14ac:dyDescent="0.25">
      <c r="N24" s="14" t="s">
        <v>46</v>
      </c>
    </row>
    <row r="25" spans="14:14" x14ac:dyDescent="0.25">
      <c r="N25" s="14" t="s">
        <v>47</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Intern Schedule</vt:lpstr>
      <vt:lpstr>Instructions &amp; General Schedule</vt:lpstr>
      <vt:lpstr>DI Staff Only</vt:lpstr>
      <vt:lpstr>All_Interns</vt:lpstr>
      <vt:lpstr>AllInterns</vt:lpstr>
      <vt:lpstr>AllInterns_All</vt:lpstr>
      <vt:lpstr>BackToTop</vt:lpstr>
      <vt:lpstr>Condition</vt:lpstr>
      <vt:lpstr>InstructorInitials</vt:lpstr>
      <vt:lpstr>NationwideWithInternational</vt:lpstr>
      <vt:lpstr>NationwideWithInternational_All</vt:lpstr>
      <vt:lpstr>Population</vt:lpstr>
      <vt:lpstr>'Intern Schedule'!Print_Area</vt:lpstr>
      <vt:lpstr>'Intern Schedule'!Print_Titles</vt:lpstr>
      <vt:lpstr>RotationType</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Tank, Dawn M</dc:creator>
  <dc:description>This template was used for the January 2015 class and the application process for the June 2015 class.</dc:description>
  <cp:lastModifiedBy>Packard, Anne M [FSHNH]</cp:lastModifiedBy>
  <cp:lastPrinted>2015-11-23T15:34:06Z</cp:lastPrinted>
  <dcterms:created xsi:type="dcterms:W3CDTF">2014-10-08T18:43:10Z</dcterms:created>
  <dcterms:modified xsi:type="dcterms:W3CDTF">2020-05-05T20:37:09Z</dcterms:modified>
</cp:coreProperties>
</file>